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表1" sheetId="1" r:id="rId1"/>
    <sheet name="附表2" sheetId="2" r:id="rId2"/>
    <sheet name="附表3" sheetId="3" r:id="rId3"/>
    <sheet name="附表4" sheetId="4" r:id="rId4"/>
    <sheet name="附件5" sheetId="5" r:id="rId5"/>
    <sheet name="附表6" sheetId="6" r:id="rId6"/>
  </sheets>
  <definedNames>
    <definedName name="_xlnm.Print_Area" localSheetId="0">'附表1'!$A$1:$W$87</definedName>
    <definedName name="_xlnm.Print_Area" localSheetId="1">'附表2'!$A$1:$T$21</definedName>
    <definedName name="_xlnm.Print_Area" localSheetId="3">'附表4'!$A$1:$G$21</definedName>
    <definedName name="_xlnm.Print_Titles" localSheetId="0">'附表1'!$2:$5</definedName>
  </definedNames>
  <calcPr fullCalcOnLoad="1"/>
</workbook>
</file>

<file path=xl/sharedStrings.xml><?xml version="1.0" encoding="utf-8"?>
<sst xmlns="http://schemas.openxmlformats.org/spreadsheetml/2006/main" count="1047" uniqueCount="433">
  <si>
    <t>附件： 教学计划</t>
  </si>
  <si>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</si>
  <si>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</si>
  <si>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</si>
  <si>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</si>
  <si>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</si>
  <si>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</si>
  <si>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</si>
  <si>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</si>
  <si>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</si>
  <si>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</si>
  <si>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</si>
  <si>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</si>
  <si>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</si>
  <si>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</si>
  <si>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</si>
  <si>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</si>
  <si>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</si>
  <si>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</si>
  <si>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2+</t>
  </si>
  <si>
    <t>4+</t>
  </si>
  <si>
    <t>6+</t>
  </si>
  <si>
    <t>通识教育教学模块</t>
  </si>
  <si>
    <t>通识核心课程</t>
  </si>
  <si>
    <t>A130001</t>
  </si>
  <si>
    <t>中国近现代史纲要</t>
  </si>
  <si>
    <t>A1</t>
  </si>
  <si>
    <t>A1=66.5学分，A2≥4学分,计算机类必须选1门</t>
  </si>
  <si>
    <t>A130002</t>
  </si>
  <si>
    <t>毛泽东思想和中国特色社会主义理论体系概论</t>
  </si>
  <si>
    <t>A130017</t>
  </si>
  <si>
    <t>习近平新时代中国特色社会主义思想概论</t>
  </si>
  <si>
    <t>A130003</t>
  </si>
  <si>
    <t>马克思主义基本原理概论</t>
  </si>
  <si>
    <t>A130004</t>
  </si>
  <si>
    <t>思想道德修养与法律基础</t>
  </si>
  <si>
    <t>A130005</t>
  </si>
  <si>
    <t>形势与政策1</t>
  </si>
  <si>
    <t>A130006</t>
  </si>
  <si>
    <t>形势与政策2</t>
  </si>
  <si>
    <t>A130007</t>
  </si>
  <si>
    <t>形势与政策3</t>
  </si>
  <si>
    <t>A130008</t>
  </si>
  <si>
    <t>形势与政策4</t>
  </si>
  <si>
    <t>A120001</t>
  </si>
  <si>
    <t>大学英语1</t>
  </si>
  <si>
    <t>A120002</t>
  </si>
  <si>
    <t>大学英语2</t>
  </si>
  <si>
    <t>A120003</t>
  </si>
  <si>
    <t>大学英语3</t>
  </si>
  <si>
    <t>A120004</t>
  </si>
  <si>
    <t>大学英语4</t>
  </si>
  <si>
    <t>A230002</t>
  </si>
  <si>
    <t>军事理论与军事技能</t>
  </si>
  <si>
    <t>A170001</t>
  </si>
  <si>
    <t>大学体育1</t>
  </si>
  <si>
    <t>A170002</t>
  </si>
  <si>
    <t>大学体育2</t>
  </si>
  <si>
    <t>A170003</t>
  </si>
  <si>
    <t>大学体育3</t>
  </si>
  <si>
    <t>A170004</t>
  </si>
  <si>
    <t>大学体育4</t>
  </si>
  <si>
    <t>A110001</t>
  </si>
  <si>
    <t>高等数学Ⅰ-A1</t>
  </si>
  <si>
    <t>A110002</t>
  </si>
  <si>
    <t>高等数学Ⅰ-A2</t>
  </si>
  <si>
    <t>A110011</t>
  </si>
  <si>
    <t>线性代数B</t>
  </si>
  <si>
    <t>A110013</t>
  </si>
  <si>
    <t>概率论与数理统计B</t>
  </si>
  <si>
    <t>A110022</t>
  </si>
  <si>
    <t>大学物理B1</t>
  </si>
  <si>
    <t>A110023</t>
  </si>
  <si>
    <t>大学物理B2</t>
  </si>
  <si>
    <t>A160003</t>
  </si>
  <si>
    <t>无机化学</t>
  </si>
  <si>
    <t>A110036</t>
  </si>
  <si>
    <t>工程制图基础</t>
  </si>
  <si>
    <t>A070002</t>
  </si>
  <si>
    <t>机械设计基础</t>
  </si>
  <si>
    <t>A050222</t>
  </si>
  <si>
    <t>电路基础</t>
  </si>
  <si>
    <t>小    计</t>
  </si>
  <si>
    <t>A090001</t>
  </si>
  <si>
    <t>信息技术基础</t>
  </si>
  <si>
    <t>A2</t>
  </si>
  <si>
    <t>A050001</t>
  </si>
  <si>
    <t>C语言程序设计</t>
  </si>
  <si>
    <t>A110035</t>
  </si>
  <si>
    <t>工程力学</t>
  </si>
  <si>
    <t>A160005</t>
  </si>
  <si>
    <t>有机化学</t>
  </si>
  <si>
    <t>A110016</t>
  </si>
  <si>
    <t>计算方法</t>
  </si>
  <si>
    <t>A110017</t>
  </si>
  <si>
    <t>数学物理方程</t>
  </si>
  <si>
    <t>A160010</t>
  </si>
  <si>
    <t>分析化学</t>
  </si>
  <si>
    <t>A120005</t>
  </si>
  <si>
    <t>高级视听说</t>
  </si>
  <si>
    <t>A120006</t>
  </si>
  <si>
    <t>英美文化概况</t>
  </si>
  <si>
    <t>A120007</t>
  </si>
  <si>
    <t>时事英语阅读</t>
  </si>
  <si>
    <t>A120008</t>
  </si>
  <si>
    <t>高级英语综合训练</t>
  </si>
  <si>
    <t>小     计</t>
  </si>
  <si>
    <t>通识拓展课程</t>
  </si>
  <si>
    <t>本科生必须取得10个及其以上的通识拓展课程学分，方可毕业</t>
  </si>
  <si>
    <t>A3</t>
  </si>
  <si>
    <t>A3≥10学分</t>
  </si>
  <si>
    <t>专业教育教学模块</t>
  </si>
  <si>
    <t>专业基础课程</t>
  </si>
  <si>
    <t>A160008</t>
  </si>
  <si>
    <t>物理化学B</t>
  </si>
  <si>
    <t>B1</t>
  </si>
  <si>
    <t>A050023</t>
  </si>
  <si>
    <t>材料概论</t>
  </si>
  <si>
    <r>
      <t>B1=</t>
    </r>
    <r>
      <rPr>
        <sz val="9"/>
        <color indexed="10"/>
        <rFont val="宋体"/>
        <family val="0"/>
      </rPr>
      <t>29.5</t>
    </r>
    <r>
      <rPr>
        <sz val="9"/>
        <color indexed="8"/>
        <rFont val="宋体"/>
        <family val="0"/>
      </rPr>
      <t>学分，B2≥6学分</t>
    </r>
  </si>
  <si>
    <t>A050102</t>
  </si>
  <si>
    <t>固体物理</t>
  </si>
  <si>
    <t>A050069</t>
  </si>
  <si>
    <t>磁性物理学</t>
  </si>
  <si>
    <t>功能材料基础</t>
  </si>
  <si>
    <t>A050097</t>
  </si>
  <si>
    <t>功能材料合成与制备</t>
  </si>
  <si>
    <t>A050025</t>
  </si>
  <si>
    <t>材料工程基础</t>
  </si>
  <si>
    <t>A050040</t>
  </si>
  <si>
    <t>材料科学基础</t>
  </si>
  <si>
    <t>A050053</t>
  </si>
  <si>
    <t>材料研究方法</t>
  </si>
  <si>
    <t>A050071</t>
  </si>
  <si>
    <t>电化学基础</t>
  </si>
  <si>
    <t>A050083</t>
  </si>
  <si>
    <t>工程管理</t>
  </si>
  <si>
    <t>A050135</t>
  </si>
  <si>
    <t>可再生能源概论</t>
  </si>
  <si>
    <t>B2</t>
  </si>
  <si>
    <t>A050183</t>
  </si>
  <si>
    <t>文献检索与科技写作</t>
  </si>
  <si>
    <t>A050099</t>
  </si>
  <si>
    <t>功能陶瓷</t>
  </si>
  <si>
    <t>A050005</t>
  </si>
  <si>
    <t>薄膜材料制备技术及应用</t>
  </si>
  <si>
    <t>A050048</t>
  </si>
  <si>
    <t>材料性能学</t>
  </si>
  <si>
    <t>A050003</t>
  </si>
  <si>
    <t>半导体材料</t>
  </si>
  <si>
    <t>A050223</t>
  </si>
  <si>
    <t>电子技术</t>
  </si>
  <si>
    <t>功能材料专业方向课程</t>
  </si>
  <si>
    <t>A050066</t>
  </si>
  <si>
    <t>磁性材料</t>
  </si>
  <si>
    <t>C1</t>
  </si>
  <si>
    <t>C1=11.5学分，C2≥2学分</t>
  </si>
  <si>
    <t>A050171</t>
  </si>
  <si>
    <t>太阳能光伏技术</t>
  </si>
  <si>
    <t>A050067</t>
  </si>
  <si>
    <t>磁性材料器件与应用</t>
  </si>
  <si>
    <t>A050103</t>
  </si>
  <si>
    <t>光伏发电系统设计与应用</t>
  </si>
  <si>
    <t>A050120</t>
  </si>
  <si>
    <t>计算机在材料科学与工程中的应用</t>
  </si>
  <si>
    <t>A050201</t>
  </si>
  <si>
    <t>专业外语</t>
  </si>
  <si>
    <t>C2</t>
  </si>
  <si>
    <t>A050104</t>
  </si>
  <si>
    <t>光伏建筑设计与实践</t>
  </si>
  <si>
    <t>A050194</t>
  </si>
  <si>
    <t>新型电池材料</t>
  </si>
  <si>
    <t>功能材料器件</t>
  </si>
  <si>
    <t>A050077</t>
  </si>
  <si>
    <t>复合材料</t>
  </si>
  <si>
    <t>(课赛一体化：中国大学生高性能复合材料科技创新竞赛）</t>
  </si>
  <si>
    <t>创新创业教育及课外素质教育模块</t>
  </si>
  <si>
    <t>创新创业教育课程</t>
  </si>
  <si>
    <t>A130009</t>
  </si>
  <si>
    <t>创新创业基础</t>
  </si>
  <si>
    <t>D1</t>
  </si>
  <si>
    <t>D1=3.5学分，D2≥1学分</t>
  </si>
  <si>
    <t>A050106</t>
  </si>
  <si>
    <t>国内外新材料发明案例剖析</t>
  </si>
  <si>
    <t>A130012</t>
  </si>
  <si>
    <t>大学生就业指导与创业教育</t>
  </si>
  <si>
    <t>D2</t>
  </si>
  <si>
    <t>A050098</t>
  </si>
  <si>
    <t>功能纳米材料（双语）</t>
  </si>
  <si>
    <t>课外素质教育学分</t>
  </si>
  <si>
    <t>本科生必须取得10个及其以上的课外素质教育学分，方可授予学士学位</t>
  </si>
  <si>
    <t>D3</t>
  </si>
  <si>
    <t>D3≥10学分</t>
  </si>
  <si>
    <r>
      <t>备注：</t>
    </r>
    <r>
      <rPr>
        <sz val="9"/>
        <color indexed="8"/>
        <rFont val="宋体"/>
        <family val="0"/>
      </rPr>
      <t>课程性质代码：通识核心课程—A1（必修）、A2（选修）；通识拓展课程—A3（选修）；
                    专业基础课程—B1（必修）、B2（选修）；专业方向课程—C1（必修）、C2（选修）；
                    创新创业教育及课外素质教育模块—D1（必修）、D2（选修）、D3（课外素质教育学分）。
      各学期学时分配：2+表示第2学期设置的夏季短学期“2+X”周；
                      4+表示第4学期设置的夏季短学期“2+X”周；
                      6+表示第6学期设置的夏季短学期“2+X”周。</t>
    </r>
  </si>
  <si>
    <t>附表2  集中实践教育教学模块设置及安排表</t>
  </si>
  <si>
    <t>序号</t>
  </si>
  <si>
    <t>实践教学内容</t>
  </si>
  <si>
    <t>学时</t>
  </si>
  <si>
    <t>周
数</t>
  </si>
  <si>
    <t>各学期周学时(周数)分配</t>
  </si>
  <si>
    <t>模块学分要求</t>
  </si>
  <si>
    <t>是否创新创业类实践环节</t>
  </si>
  <si>
    <t>独立设课的实验</t>
  </si>
  <si>
    <t>大学物理实验</t>
  </si>
  <si>
    <t>E1</t>
  </si>
  <si>
    <r>
      <t>E1=33</t>
    </r>
    <r>
      <rPr>
        <sz val="12"/>
        <rFont val="宋体"/>
        <family val="0"/>
      </rPr>
      <t>学</t>
    </r>
    <r>
      <rPr>
        <sz val="12"/>
        <rFont val="宋体"/>
        <family val="0"/>
      </rPr>
      <t>分</t>
    </r>
  </si>
  <si>
    <t>无机化学实验</t>
  </si>
  <si>
    <t>电工电子技术实验</t>
  </si>
  <si>
    <t>磁性材料制备与器件设计</t>
  </si>
  <si>
    <t>物理化学B实验</t>
  </si>
  <si>
    <t>小计</t>
  </si>
  <si>
    <t xml:space="preserve"> </t>
  </si>
  <si>
    <t>实习、课程设计（论文）、毕业设计（论文）等环节</t>
  </si>
  <si>
    <t>认识实习</t>
  </si>
  <si>
    <t>2K</t>
  </si>
  <si>
    <t>生产实习</t>
  </si>
  <si>
    <t>4K</t>
  </si>
  <si>
    <t>毕业实习</t>
  </si>
  <si>
    <t>机械设计基础课程设计</t>
  </si>
  <si>
    <t>金工实习</t>
  </si>
  <si>
    <t>毕业设计（论文）</t>
  </si>
  <si>
    <t>13K</t>
  </si>
  <si>
    <t>小型光伏电站设计</t>
  </si>
  <si>
    <t>新材料创意方案设计</t>
  </si>
  <si>
    <t>是</t>
  </si>
  <si>
    <t>29K</t>
  </si>
  <si>
    <t>6K</t>
  </si>
  <si>
    <t>15K</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</si>
  <si>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color indexed="10"/>
        <rFont val="Times New Roman"/>
        <family val="1"/>
      </rPr>
      <t xml:space="preserve">  </t>
    </r>
    <r>
      <rPr>
        <sz val="10"/>
        <color indexed="10"/>
        <rFont val="宋体"/>
        <family val="0"/>
      </rPr>
      <t>（</t>
    </r>
    <r>
      <rPr>
        <sz val="10"/>
        <color indexed="10"/>
        <rFont val="Times New Roman"/>
        <family val="1"/>
      </rPr>
      <t>3</t>
    </r>
    <r>
      <rPr>
        <sz val="10"/>
        <color indexed="10"/>
        <rFont val="宋体"/>
        <family val="0"/>
      </rPr>
      <t>）各学期周学时</t>
    </r>
    <r>
      <rPr>
        <sz val="10"/>
        <color indexed="10"/>
        <rFont val="宋体"/>
        <family val="0"/>
      </rPr>
      <t>(周数)</t>
    </r>
    <r>
      <rPr>
        <sz val="10"/>
        <color indexed="10"/>
        <rFont val="宋体"/>
        <family val="0"/>
      </rPr>
      <t>分配：</t>
    </r>
    <r>
      <rPr>
        <sz val="10"/>
        <color indexed="10"/>
        <rFont val="Times New Roman"/>
        <family val="1"/>
      </rPr>
      <t>2+</t>
    </r>
    <r>
      <rPr>
        <sz val="10"/>
        <color indexed="10"/>
        <rFont val="宋体"/>
        <family val="0"/>
      </rPr>
      <t>表示第</t>
    </r>
    <r>
      <rPr>
        <sz val="10"/>
        <color indexed="10"/>
        <rFont val="Times New Roman"/>
        <family val="1"/>
      </rPr>
      <t>2</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4+</t>
    </r>
    <r>
      <rPr>
        <sz val="10"/>
        <color indexed="10"/>
        <rFont val="宋体"/>
        <family val="0"/>
      </rPr>
      <t>表示第</t>
    </r>
    <r>
      <rPr>
        <sz val="10"/>
        <color indexed="10"/>
        <rFont val="Times New Roman"/>
        <family val="1"/>
      </rPr>
      <t>4</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6+</t>
    </r>
    <r>
      <rPr>
        <sz val="10"/>
        <color indexed="10"/>
        <rFont val="宋体"/>
        <family val="0"/>
      </rPr>
      <t>表示第</t>
    </r>
    <r>
      <rPr>
        <sz val="10"/>
        <color indexed="10"/>
        <rFont val="Times New Roman"/>
        <family val="1"/>
      </rPr>
      <t>6</t>
    </r>
    <r>
      <rPr>
        <sz val="10"/>
        <color indexed="10"/>
        <rFont val="宋体"/>
        <family val="0"/>
      </rPr>
      <t>学期设置的夏季短学期“</t>
    </r>
    <r>
      <rPr>
        <sz val="10"/>
        <color indexed="10"/>
        <rFont val="Times New Roman"/>
        <family val="1"/>
      </rPr>
      <t>2+X</t>
    </r>
    <r>
      <rPr>
        <sz val="10"/>
        <color indexed="10"/>
        <rFont val="宋体"/>
        <family val="0"/>
      </rPr>
      <t>”周。</t>
    </r>
  </si>
  <si>
    <t>附表3      各学期学时分配表</t>
  </si>
  <si>
    <t xml:space="preserve">
</t>
  </si>
  <si>
    <t>总计</t>
  </si>
  <si>
    <t>必修
环节</t>
  </si>
  <si>
    <t>课程教学</t>
  </si>
  <si>
    <t>集中实践教学环节</t>
  </si>
  <si>
    <t>独立设课实验</t>
  </si>
  <si>
    <r>
      <t>15</t>
    </r>
    <r>
      <rPr>
        <b/>
        <sz val="12"/>
        <color indexed="8"/>
        <rFont val="Times New Roman"/>
        <family val="1"/>
      </rPr>
      <t>K</t>
    </r>
  </si>
  <si>
    <t>选修
环节</t>
  </si>
  <si>
    <r>
      <t>至少获得</t>
    </r>
    <r>
      <rPr>
        <sz val="12"/>
        <rFont val="Times New Roman"/>
        <family val="1"/>
      </rPr>
      <t>10</t>
    </r>
    <r>
      <rPr>
        <sz val="12"/>
        <rFont val="宋体"/>
        <family val="0"/>
      </rPr>
      <t>个及其以上的通识拓展课程学分，方可毕业</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</si>
  <si>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color indexed="10"/>
        <rFont val="Times New Roman"/>
        <family val="1"/>
      </rPr>
      <t>3.2+</t>
    </r>
    <r>
      <rPr>
        <sz val="12"/>
        <color indexed="10"/>
        <rFont val="宋体"/>
        <family val="0"/>
      </rPr>
      <t>表示第</t>
    </r>
    <r>
      <rPr>
        <sz val="12"/>
        <color indexed="10"/>
        <rFont val="Times New Roman"/>
        <family val="1"/>
      </rPr>
      <t>2</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4+</t>
    </r>
    <r>
      <rPr>
        <sz val="12"/>
        <color indexed="10"/>
        <rFont val="宋体"/>
        <family val="0"/>
      </rPr>
      <t>表示第</t>
    </r>
    <r>
      <rPr>
        <sz val="12"/>
        <color indexed="10"/>
        <rFont val="Times New Roman"/>
        <family val="1"/>
      </rPr>
      <t>4</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6+</t>
    </r>
    <r>
      <rPr>
        <sz val="12"/>
        <color indexed="10"/>
        <rFont val="宋体"/>
        <family val="0"/>
      </rPr>
      <t>表示第</t>
    </r>
    <r>
      <rPr>
        <sz val="12"/>
        <color indexed="10"/>
        <rFont val="Times New Roman"/>
        <family val="1"/>
      </rPr>
      <t>6</t>
    </r>
    <r>
      <rPr>
        <sz val="12"/>
        <color indexed="10"/>
        <rFont val="宋体"/>
        <family val="0"/>
      </rPr>
      <t>学期设置的夏季短学期“</t>
    </r>
    <r>
      <rPr>
        <sz val="12"/>
        <color indexed="10"/>
        <rFont val="Times New Roman"/>
        <family val="1"/>
      </rPr>
      <t>2+X</t>
    </r>
    <r>
      <rPr>
        <sz val="12"/>
        <color indexed="10"/>
        <rFont val="宋体"/>
        <family val="0"/>
      </rPr>
      <t>”周。</t>
    </r>
  </si>
  <si>
    <r>
      <t xml:space="preserve">附表4      </t>
    </r>
    <r>
      <rPr>
        <sz val="14"/>
        <rFont val="黑体"/>
        <family val="3"/>
      </rPr>
      <t>学时学分结构表</t>
    </r>
  </si>
  <si>
    <t>课程类别</t>
  </si>
  <si>
    <t>学时数</t>
  </si>
  <si>
    <t>百分比1（%）</t>
  </si>
  <si>
    <t>学分数</t>
  </si>
  <si>
    <t>百分比2（%）</t>
  </si>
  <si>
    <t>必修</t>
  </si>
  <si>
    <t>选修</t>
  </si>
  <si>
    <t>专业方向课程</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</si>
  <si>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</si>
  <si>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</si>
  <si>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</si>
  <si>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</si>
  <si>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</si>
  <si>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</si>
  <si>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</si>
  <si>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</si>
  <si>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</si>
  <si>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</si>
  <si>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</si>
  <si>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</si>
  <si>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</si>
  <si>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</si>
  <si>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</si>
  <si>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</si>
  <si>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</si>
  <si>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</si>
  <si>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</si>
  <si>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t xml:space="preserve">A110024
</t>
    </r>
    <r>
      <rPr>
        <sz val="8"/>
        <color indexed="8"/>
        <rFont val="宋体"/>
        <family val="0"/>
      </rPr>
      <t>大学物理实验</t>
    </r>
  </si>
  <si>
    <r>
      <rPr>
        <sz val="8"/>
        <color indexed="8"/>
        <rFont val="宋体"/>
        <family val="0"/>
      </rPr>
      <t>绪论课</t>
    </r>
  </si>
  <si>
    <t>理论</t>
  </si>
  <si>
    <r>
      <rPr>
        <sz val="8"/>
        <color indexed="8"/>
        <rFont val="宋体"/>
        <family val="0"/>
      </rPr>
      <t>必做</t>
    </r>
  </si>
  <si>
    <r>
      <rPr>
        <sz val="8"/>
        <color indexed="8"/>
        <rFont val="宋体"/>
        <family val="0"/>
      </rPr>
      <t>分光计的调整与使用</t>
    </r>
  </si>
  <si>
    <r>
      <rPr>
        <sz val="8"/>
        <color indexed="8"/>
        <rFont val="宋体"/>
        <family val="0"/>
      </rPr>
      <t>验证</t>
    </r>
  </si>
  <si>
    <r>
      <rPr>
        <sz val="8"/>
        <color indexed="8"/>
        <rFont val="宋体"/>
        <family val="0"/>
      </rPr>
      <t>单臂电桥测电阻</t>
    </r>
  </si>
  <si>
    <r>
      <rPr>
        <sz val="8"/>
        <color indexed="8"/>
        <rFont val="宋体"/>
        <family val="0"/>
      </rPr>
      <t>设计</t>
    </r>
  </si>
  <si>
    <r>
      <rPr>
        <sz val="8"/>
        <color indexed="8"/>
        <rFont val="宋体"/>
        <family val="0"/>
      </rPr>
      <t>电子元件的伏安特性研究</t>
    </r>
  </si>
  <si>
    <r>
      <rPr>
        <sz val="8"/>
        <color indexed="8"/>
        <rFont val="宋体"/>
        <family val="0"/>
      </rPr>
      <t>综合</t>
    </r>
  </si>
  <si>
    <t>必做</t>
  </si>
  <si>
    <r>
      <rPr>
        <sz val="8"/>
        <color indexed="8"/>
        <rFont val="宋体"/>
        <family val="0"/>
      </rPr>
      <t>示波器的调节与电信号的测量</t>
    </r>
  </si>
  <si>
    <r>
      <rPr>
        <sz val="8"/>
        <color indexed="8"/>
        <rFont val="宋体"/>
        <family val="0"/>
      </rPr>
      <t>稳恒电流场模拟静电场</t>
    </r>
  </si>
  <si>
    <r>
      <rPr>
        <sz val="8"/>
        <color indexed="8"/>
        <rFont val="宋体"/>
        <family val="0"/>
      </rPr>
      <t>衍射光栅特性的研究</t>
    </r>
  </si>
  <si>
    <r>
      <rPr>
        <sz val="8"/>
        <color indexed="8"/>
        <rFont val="宋体"/>
        <family val="0"/>
      </rPr>
      <t>高电势电位差计的应用</t>
    </r>
  </si>
  <si>
    <r>
      <rPr>
        <sz val="8"/>
        <color indexed="8"/>
        <rFont val="宋体"/>
        <family val="0"/>
      </rPr>
      <t>双臂电桥测量低值电阻</t>
    </r>
  </si>
  <si>
    <r>
      <rPr>
        <sz val="8"/>
        <color indexed="8"/>
        <rFont val="宋体"/>
        <family val="0"/>
      </rPr>
      <t>用霍尔元件测量磁感应强度</t>
    </r>
  </si>
  <si>
    <r>
      <rPr>
        <sz val="8"/>
        <color indexed="8"/>
        <rFont val="宋体"/>
        <family val="0"/>
      </rPr>
      <t>稳态法测不良导体的导热系数</t>
    </r>
  </si>
  <si>
    <r>
      <rPr>
        <sz val="8"/>
        <color indexed="8"/>
        <rFont val="宋体"/>
        <family val="0"/>
      </rPr>
      <t>电阻应变片传感器的桥路性能</t>
    </r>
  </si>
  <si>
    <t>用扭转法测量物体的转动惯量</t>
  </si>
  <si>
    <t>验证</t>
  </si>
  <si>
    <t>选做</t>
  </si>
  <si>
    <t>速度和加速度的测量</t>
  </si>
  <si>
    <t>等厚干涉的应用</t>
  </si>
  <si>
    <t>空气中声速的测量</t>
  </si>
  <si>
    <t>迈克尔逊干涉仪的使用</t>
  </si>
  <si>
    <t>金属丝杨氏模量测量方法的研究</t>
  </si>
  <si>
    <t>设计</t>
  </si>
  <si>
    <r>
      <t>A160004</t>
    </r>
    <r>
      <rPr>
        <sz val="8"/>
        <color indexed="8"/>
        <rFont val="宋体"/>
        <family val="0"/>
      </rPr>
      <t>无机化学实验</t>
    </r>
  </si>
  <si>
    <r>
      <rPr>
        <sz val="8"/>
        <color indexed="8"/>
        <rFont val="宋体"/>
        <family val="0"/>
      </rPr>
      <t>醋酸解离度和解离常数的测定</t>
    </r>
  </si>
  <si>
    <r>
      <rPr>
        <sz val="8"/>
        <color indexed="8"/>
        <rFont val="宋体"/>
        <family val="0"/>
      </rPr>
      <t>配合物稳定常数的测定</t>
    </r>
  </si>
  <si>
    <r>
      <rPr>
        <sz val="8"/>
        <color indexed="8"/>
        <rFont val="宋体"/>
        <family val="0"/>
      </rPr>
      <t>粗食盐的提纯</t>
    </r>
  </si>
  <si>
    <t>验证性实验的设计</t>
  </si>
  <si>
    <t>混合离子分离与鉴定（考试）</t>
  </si>
  <si>
    <r>
      <t>A160009</t>
    </r>
    <r>
      <rPr>
        <sz val="8"/>
        <color indexed="8"/>
        <rFont val="宋体"/>
        <family val="0"/>
      </rPr>
      <t>物理化学</t>
    </r>
    <r>
      <rPr>
        <sz val="8"/>
        <color indexed="8"/>
        <rFont val="Times New Roman"/>
        <family val="1"/>
      </rPr>
      <t>B</t>
    </r>
    <r>
      <rPr>
        <sz val="8"/>
        <color indexed="8"/>
        <rFont val="宋体"/>
        <family val="0"/>
      </rPr>
      <t>实验</t>
    </r>
  </si>
  <si>
    <r>
      <rPr>
        <sz val="8"/>
        <color indexed="8"/>
        <rFont val="宋体"/>
        <family val="0"/>
      </rPr>
      <t>盐类溶解热的测定</t>
    </r>
    <r>
      <rPr>
        <sz val="8"/>
        <color indexed="8"/>
        <rFont val="Times New Roman"/>
        <family val="1"/>
      </rPr>
      <t xml:space="preserve"> </t>
    </r>
  </si>
  <si>
    <t>二元合金相图的绘制</t>
  </si>
  <si>
    <r>
      <t>C+CO</t>
    </r>
    <r>
      <rPr>
        <vertAlign val="subscript"/>
        <sz val="8"/>
        <color indexed="8"/>
        <rFont val="Times New Roman"/>
        <family val="1"/>
      </rPr>
      <t>2</t>
    </r>
    <r>
      <rPr>
        <sz val="8"/>
        <color indexed="8"/>
        <rFont val="Times New Roman"/>
        <family val="1"/>
      </rPr>
      <t>=2CO</t>
    </r>
    <r>
      <rPr>
        <sz val="8"/>
        <color indexed="8"/>
        <rFont val="宋体"/>
        <family val="0"/>
      </rPr>
      <t>平衡常数的测定</t>
    </r>
  </si>
  <si>
    <t>考试（电导法测定弱电解质解离平衡常数）</t>
  </si>
  <si>
    <t>液体饱和蒸汽压和蒸发热的测定</t>
  </si>
  <si>
    <r>
      <t>A160005</t>
    </r>
    <r>
      <rPr>
        <sz val="8"/>
        <color indexed="8"/>
        <rFont val="宋体"/>
        <family val="0"/>
      </rPr>
      <t>有机化学</t>
    </r>
  </si>
  <si>
    <r>
      <rPr>
        <sz val="8"/>
        <color indexed="8"/>
        <rFont val="宋体"/>
        <family val="0"/>
      </rPr>
      <t>醇酚醚的性质</t>
    </r>
  </si>
  <si>
    <t>否</t>
  </si>
  <si>
    <r>
      <rPr>
        <sz val="8"/>
        <color indexed="8"/>
        <rFont val="宋体"/>
        <family val="0"/>
      </rPr>
      <t>阿司匹林的合成</t>
    </r>
  </si>
  <si>
    <r>
      <rPr>
        <sz val="8"/>
        <color indexed="8"/>
        <rFont val="宋体"/>
        <family val="0"/>
      </rPr>
      <t>己二酸的制备</t>
    </r>
  </si>
  <si>
    <r>
      <t>A160010</t>
    </r>
    <r>
      <rPr>
        <sz val="8"/>
        <color indexed="8"/>
        <rFont val="宋体"/>
        <family val="0"/>
      </rPr>
      <t>分析化学</t>
    </r>
  </si>
  <si>
    <r>
      <rPr>
        <sz val="8"/>
        <color indexed="8"/>
        <rFont val="宋体"/>
        <family val="0"/>
      </rPr>
      <t>标准溶液的配制与标定及未知浓度盐酸溶液的测定</t>
    </r>
  </si>
  <si>
    <r>
      <rPr>
        <sz val="8"/>
        <color indexed="8"/>
        <rFont val="宋体"/>
        <family val="0"/>
      </rPr>
      <t>混合碱的分析</t>
    </r>
  </si>
  <si>
    <r>
      <rPr>
        <sz val="8"/>
        <color indexed="8"/>
        <rFont val="宋体"/>
        <family val="0"/>
      </rPr>
      <t>自来水中钙、镁含量的测定</t>
    </r>
  </si>
  <si>
    <r>
      <rPr>
        <sz val="8"/>
        <color indexed="8"/>
        <rFont val="宋体"/>
        <family val="0"/>
      </rPr>
      <t>工业硫酸铝中铝含量的测定</t>
    </r>
  </si>
  <si>
    <r>
      <rPr>
        <sz val="8"/>
        <color indexed="8"/>
        <rFont val="宋体"/>
        <family val="0"/>
      </rPr>
      <t>铜盐中铜含量的测定（间接碘量法）</t>
    </r>
  </si>
  <si>
    <r>
      <rPr>
        <sz val="8"/>
        <color indexed="8"/>
        <rFont val="宋体"/>
        <family val="0"/>
      </rPr>
      <t>邻二氮菲吸光光度法测定水中铁含量</t>
    </r>
  </si>
  <si>
    <r>
      <rPr>
        <sz val="8"/>
        <color indexed="8"/>
        <rFont val="宋体"/>
        <family val="0"/>
      </rPr>
      <t>耐火材料或水中镁的测定</t>
    </r>
  </si>
  <si>
    <r>
      <rPr>
        <sz val="8"/>
        <color indexed="8"/>
        <rFont val="宋体"/>
        <family val="0"/>
      </rPr>
      <t>葡萄糖含量的测定</t>
    </r>
  </si>
  <si>
    <r>
      <t>A210003</t>
    </r>
    <r>
      <rPr>
        <sz val="8"/>
        <color indexed="8"/>
        <rFont val="宋体"/>
        <family val="0"/>
      </rPr>
      <t>电工电子技术实验</t>
    </r>
  </si>
  <si>
    <r>
      <rPr>
        <sz val="8"/>
        <color indexed="8"/>
        <rFont val="宋体"/>
        <family val="0"/>
      </rPr>
      <t>基尔霍夫定律、叠加原理及等效电源定理</t>
    </r>
  </si>
  <si>
    <r>
      <rPr>
        <sz val="8"/>
        <color indexed="8"/>
        <rFont val="宋体"/>
        <family val="0"/>
      </rPr>
      <t>感性电路功率因数的改善</t>
    </r>
  </si>
  <si>
    <r>
      <t>PLC</t>
    </r>
    <r>
      <rPr>
        <sz val="8"/>
        <color indexed="8"/>
        <rFont val="宋体"/>
        <family val="0"/>
      </rPr>
      <t>基本指令</t>
    </r>
  </si>
  <si>
    <r>
      <rPr>
        <sz val="8"/>
        <color indexed="8"/>
        <rFont val="宋体"/>
        <family val="0"/>
      </rPr>
      <t>异步电动机正反转控制</t>
    </r>
  </si>
  <si>
    <r>
      <t>PLC</t>
    </r>
    <r>
      <rPr>
        <sz val="8"/>
        <color indexed="8"/>
        <rFont val="宋体"/>
        <family val="0"/>
      </rPr>
      <t>综合实验</t>
    </r>
  </si>
  <si>
    <r>
      <rPr>
        <sz val="8"/>
        <color indexed="8"/>
        <rFont val="宋体"/>
        <family val="0"/>
      </rPr>
      <t>集成运算放大器</t>
    </r>
    <r>
      <rPr>
        <sz val="8"/>
        <color indexed="8"/>
        <rFont val="Times New Roman"/>
        <family val="1"/>
      </rPr>
      <t xml:space="preserve"> </t>
    </r>
  </si>
  <si>
    <r>
      <rPr>
        <sz val="8"/>
        <color indexed="8"/>
        <rFont val="宋体"/>
        <family val="0"/>
      </rPr>
      <t>集成运算放大器的应用</t>
    </r>
  </si>
  <si>
    <r>
      <rPr>
        <sz val="8"/>
        <color indexed="8"/>
        <rFont val="宋体"/>
        <family val="0"/>
      </rPr>
      <t>全加器计数器译码显示电路</t>
    </r>
  </si>
  <si>
    <r>
      <t>A110035</t>
    </r>
    <r>
      <rPr>
        <sz val="8"/>
        <color indexed="8"/>
        <rFont val="宋体"/>
        <family val="0"/>
      </rPr>
      <t>工程力学</t>
    </r>
  </si>
  <si>
    <r>
      <rPr>
        <sz val="8"/>
        <color indexed="8"/>
        <rFont val="宋体"/>
        <family val="0"/>
      </rPr>
      <t>压缩实验</t>
    </r>
  </si>
  <si>
    <r>
      <rPr>
        <sz val="8"/>
        <color indexed="8"/>
        <rFont val="宋体"/>
        <family val="0"/>
      </rPr>
      <t>拉伸实验</t>
    </r>
  </si>
  <si>
    <r>
      <rPr>
        <sz val="8"/>
        <color indexed="8"/>
        <rFont val="宋体"/>
        <family val="0"/>
      </rPr>
      <t>梁弯曲正应力电测实验</t>
    </r>
  </si>
  <si>
    <r>
      <rPr>
        <sz val="8"/>
        <color indexed="8"/>
        <rFont val="宋体"/>
        <family val="0"/>
      </rPr>
      <t>规定非比例伸长应力的测定实验</t>
    </r>
  </si>
  <si>
    <r>
      <t>A070002</t>
    </r>
    <r>
      <rPr>
        <sz val="8"/>
        <color indexed="8"/>
        <rFont val="宋体"/>
        <family val="0"/>
      </rPr>
      <t>机械设计基础</t>
    </r>
  </si>
  <si>
    <r>
      <rPr>
        <sz val="8"/>
        <color indexed="8"/>
        <rFont val="宋体"/>
        <family val="0"/>
      </rPr>
      <t>机构运动简图测绘</t>
    </r>
  </si>
  <si>
    <r>
      <rPr>
        <sz val="8"/>
        <color indexed="8"/>
        <rFont val="宋体"/>
        <family val="0"/>
      </rPr>
      <t>机械创新设计</t>
    </r>
  </si>
  <si>
    <r>
      <rPr>
        <sz val="8"/>
        <color indexed="8"/>
        <rFont val="宋体"/>
        <family val="0"/>
      </rPr>
      <t>典型机构的设计与分析</t>
    </r>
  </si>
  <si>
    <r>
      <rPr>
        <sz val="8"/>
        <color indexed="8"/>
        <rFont val="宋体"/>
        <family val="0"/>
      </rPr>
      <t>选做</t>
    </r>
  </si>
  <si>
    <r>
      <rPr>
        <sz val="8"/>
        <color indexed="8"/>
        <rFont val="宋体"/>
        <family val="0"/>
      </rPr>
      <t>轴系结构组合设计</t>
    </r>
  </si>
  <si>
    <r>
      <rPr>
        <sz val="8"/>
        <color indexed="8"/>
        <rFont val="宋体"/>
        <family val="0"/>
      </rPr>
      <t>滚动轴承受力分析</t>
    </r>
  </si>
  <si>
    <r>
      <rPr>
        <sz val="8"/>
        <color indexed="8"/>
        <rFont val="宋体"/>
        <family val="0"/>
      </rPr>
      <t>液体动压滑动轴承分析</t>
    </r>
  </si>
  <si>
    <r>
      <rPr>
        <sz val="8"/>
        <color indexed="8"/>
        <rFont val="宋体"/>
        <family val="0"/>
      </rPr>
      <t>轴的疲劳应力分析</t>
    </r>
  </si>
  <si>
    <r>
      <rPr>
        <sz val="8"/>
        <color indexed="8"/>
        <rFont val="宋体"/>
        <family val="0"/>
      </rPr>
      <t>螺栓组应力分析</t>
    </r>
  </si>
  <si>
    <r>
      <rPr>
        <sz val="8"/>
        <color indexed="8"/>
        <rFont val="宋体"/>
        <family val="0"/>
      </rPr>
      <t>机械运动和动力学分析</t>
    </r>
  </si>
  <si>
    <r>
      <rPr>
        <sz val="8"/>
        <color indexed="8"/>
        <rFont val="宋体"/>
        <family val="0"/>
      </rPr>
      <t>带传动的滑差率与效率</t>
    </r>
  </si>
  <si>
    <r>
      <rPr>
        <sz val="8"/>
        <color indexed="8"/>
        <rFont val="宋体"/>
        <family val="0"/>
      </rPr>
      <t>减速器拆装实验</t>
    </r>
  </si>
  <si>
    <r>
      <rPr>
        <sz val="8"/>
        <color indexed="8"/>
        <rFont val="宋体"/>
        <family val="0"/>
      </rPr>
      <t>小计</t>
    </r>
  </si>
  <si>
    <t>专业基础模块</t>
  </si>
  <si>
    <r>
      <t xml:space="preserve">A050040
</t>
    </r>
    <r>
      <rPr>
        <sz val="8"/>
        <color indexed="8"/>
        <rFont val="宋体"/>
        <family val="0"/>
      </rPr>
      <t>材料科学基础</t>
    </r>
  </si>
  <si>
    <t>3D打印晶体模型</t>
  </si>
  <si>
    <t>润湿接触角测量实验</t>
  </si>
  <si>
    <t>功能材料烧结实验</t>
  </si>
  <si>
    <t>综合</t>
  </si>
  <si>
    <t>淬冷法相平衡实验</t>
  </si>
  <si>
    <t>光伏薄膜材料制备与表征</t>
  </si>
  <si>
    <t>半导体材料禁带宽度测试与分析</t>
  </si>
  <si>
    <r>
      <t>A050053</t>
    </r>
    <r>
      <rPr>
        <sz val="8"/>
        <color indexed="8"/>
        <rFont val="宋体"/>
        <family val="0"/>
      </rPr>
      <t>材料研究方法</t>
    </r>
  </si>
  <si>
    <t>X射线衍射技术及物相分析</t>
  </si>
  <si>
    <t>扫描电子显微分析</t>
  </si>
  <si>
    <t>热蒸发制备薄膜及光性能测试</t>
  </si>
  <si>
    <t>半导体材料光学性能评价</t>
  </si>
  <si>
    <t>A050025材料工程基础</t>
  </si>
  <si>
    <t>流体力学综合实验</t>
  </si>
  <si>
    <t>材料表面法向辐射率测定</t>
  </si>
  <si>
    <t>A050071电化学基础</t>
  </si>
  <si>
    <t>铜锌原电池组装及其电动势测定与应用</t>
  </si>
  <si>
    <t>三电极体系组装及其用于极化曲线测量与分析</t>
  </si>
  <si>
    <r>
      <t>A050097</t>
    </r>
    <r>
      <rPr>
        <sz val="8"/>
        <color indexed="8"/>
        <rFont val="宋体"/>
        <family val="0"/>
      </rPr>
      <t>功能材料合成与制备</t>
    </r>
  </si>
  <si>
    <t>光电催化转化实验</t>
  </si>
  <si>
    <t>磁性纳米纤维膜制备及屏蔽性能测试</t>
  </si>
  <si>
    <t>透明导电屏蔽金属薄膜的制备与性能表征</t>
  </si>
  <si>
    <r>
      <t>A050048</t>
    </r>
    <r>
      <rPr>
        <sz val="8"/>
        <color indexed="8"/>
        <rFont val="宋体"/>
        <family val="0"/>
      </rPr>
      <t>材料性能学</t>
    </r>
  </si>
  <si>
    <t>材料力学综合实验</t>
  </si>
  <si>
    <t>固体电介质材料介电常数与介电损耗测量与分析</t>
  </si>
  <si>
    <t>专业方向模块</t>
  </si>
  <si>
    <r>
      <t>A050171</t>
    </r>
    <r>
      <rPr>
        <sz val="8"/>
        <color indexed="8"/>
        <rFont val="宋体"/>
        <family val="0"/>
      </rPr>
      <t>太阳能光伏技术</t>
    </r>
  </si>
  <si>
    <t>染料敏化太阳能电池的制作与测试</t>
  </si>
  <si>
    <t>钙钛矿太阳能电池电池能分析</t>
  </si>
  <si>
    <t>太阳能光伏电池电性能及光谱性能测试</t>
  </si>
  <si>
    <r>
      <t>A050194</t>
    </r>
    <r>
      <rPr>
        <sz val="8"/>
        <color indexed="8"/>
        <rFont val="宋体"/>
        <family val="0"/>
      </rPr>
      <t>新型电池材料</t>
    </r>
  </si>
  <si>
    <r>
      <rPr>
        <sz val="8"/>
        <color indexed="8"/>
        <rFont val="宋体"/>
        <family val="0"/>
      </rPr>
      <t>锂离子电池组装及性能测试</t>
    </r>
  </si>
  <si>
    <t>不同材料锂电池热失控虚拟仿真实验</t>
  </si>
  <si>
    <t>燃料电池的设计及性能表征</t>
  </si>
  <si>
    <t>A050067磁性材料器件与应用</t>
  </si>
  <si>
    <t>磁性材料器件设计与极端环境运行特性虚拟仿真实验</t>
  </si>
  <si>
    <t>A050068磁性材料制备与器件设计</t>
  </si>
  <si>
    <t>三周</t>
  </si>
  <si>
    <t>计划外实验（拓展性实验）</t>
  </si>
  <si>
    <t>固定拓展性实验</t>
  </si>
  <si>
    <t>/</t>
  </si>
  <si>
    <r>
      <rPr>
        <sz val="8"/>
        <color indexed="8"/>
        <rFont val="宋体"/>
        <family val="0"/>
      </rPr>
      <t>材料线膨胀系数测试</t>
    </r>
  </si>
  <si>
    <t>差热分析实验</t>
  </si>
  <si>
    <t>主要方向为：磁性材料制备与表征、薄膜材料制备与表征、太阳能电池的表征、功能复合材料的表征、电介质材料的表征、燃料电池的表征。</t>
  </si>
  <si>
    <t>备注：①实验类型分为验证、设计、综合。② 开出要求分为必做、必选、选做。</t>
  </si>
  <si>
    <t>附表6      指导性教学进程安排</t>
  </si>
  <si>
    <t>课程性质</t>
  </si>
  <si>
    <t>备注</t>
  </si>
  <si>
    <t>第1学期</t>
  </si>
  <si>
    <t>第2学期</t>
  </si>
  <si>
    <t>A130016</t>
  </si>
  <si>
    <t>思想道德与法治</t>
  </si>
  <si>
    <t>A110024</t>
  </si>
  <si>
    <t>A160004</t>
  </si>
  <si>
    <t>第2+学期 夏季短学期</t>
  </si>
  <si>
    <t>第3学期</t>
  </si>
  <si>
    <t>第4学期</t>
  </si>
  <si>
    <t>A130015</t>
  </si>
  <si>
    <t>A210003</t>
  </si>
  <si>
    <t>A210001</t>
  </si>
  <si>
    <t>A105226</t>
  </si>
  <si>
    <t>A160009</t>
  </si>
  <si>
    <t>A105225</t>
  </si>
  <si>
    <t>第4+学期 夏季短学期</t>
  </si>
  <si>
    <t>A070003</t>
  </si>
  <si>
    <t>第5学期</t>
  </si>
  <si>
    <t>第6学期</t>
  </si>
  <si>
    <r>
      <rPr>
        <sz val="9"/>
        <color indexed="8"/>
        <rFont val="宋体"/>
        <family val="0"/>
      </rPr>
      <t>计算机在材料</t>
    </r>
    <r>
      <rPr>
        <sz val="9"/>
        <color indexed="8"/>
        <rFont val="宋体"/>
        <family val="0"/>
      </rPr>
      <t>科学与工程</t>
    </r>
    <r>
      <rPr>
        <sz val="9"/>
        <color indexed="8"/>
        <rFont val="宋体"/>
        <family val="0"/>
      </rPr>
      <t>中的应用</t>
    </r>
  </si>
  <si>
    <t>A050156</t>
  </si>
  <si>
    <t>2</t>
  </si>
  <si>
    <t>第6+学期 夏季短学期</t>
  </si>
  <si>
    <t>A050192</t>
  </si>
  <si>
    <t>第7学期</t>
  </si>
  <si>
    <t>第8学期</t>
  </si>
  <si>
    <t>A050163</t>
  </si>
  <si>
    <t>4.0</t>
  </si>
  <si>
    <t>A050017</t>
  </si>
  <si>
    <t>2.0</t>
  </si>
  <si>
    <t>A050191</t>
  </si>
  <si>
    <t>A050010</t>
  </si>
  <si>
    <t>毕业设计</t>
  </si>
  <si>
    <t>A050068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</si>
</sst>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_ "/>
    <numFmt numFmtId="181" formatCode="0.0"/>
    <numFmt numFmtId="182" formatCode="0.0_);[Red]\(0.0\)"/>
    <numFmt numFmtId="183" formatCode="0_);[Red]\(0\)"/>
    <numFmt numFmtId="184" formatCode="#,##0.0_);[Red]\(#,##0.0\)"/>
    <numFmt numFmtId="185" formatCode="0.0%"/>
  </numFmts>
  <fonts count="112">
    <font>
      <sz val="12"/>
      <name val="宋体"/>
      <family val="0"/>
    </font>
    <font>
      <sz val="11"/>
      <name val="宋体"/>
      <family val="0"/>
    </font>
    <font>
      <sz val="12"/>
      <color indexed="8"/>
      <name val="宋体"/>
      <family val="0"/>
    </font>
    <font>
      <sz val="14"/>
      <color indexed="8"/>
      <name val="黑体"/>
      <family val="3"/>
    </font>
    <font>
      <sz val="9"/>
      <color indexed="8"/>
      <name val="黑体"/>
      <family val="3"/>
    </font>
    <font>
      <sz val="8"/>
      <color indexed="8"/>
      <name val="宋体"/>
      <family val="0"/>
    </font>
    <font>
      <sz val="9"/>
      <color indexed="8"/>
      <name val="宋体"/>
      <family val="0"/>
    </font>
    <font>
      <sz val="9"/>
      <color indexed="10"/>
      <name val="Times New Roman"/>
      <family val="1"/>
    </font>
    <font>
      <sz val="9"/>
      <color indexed="8"/>
      <name val="Times New Roman"/>
      <family val="1"/>
    </font>
    <font>
      <sz val="9"/>
      <color indexed="10"/>
      <name val="宋体"/>
      <family val="0"/>
    </font>
    <font>
      <sz val="8"/>
      <name val="宋体"/>
      <family val="0"/>
    </font>
    <font>
      <sz val="8"/>
      <color indexed="8"/>
      <name val="Times New Roman"/>
      <family val="1"/>
    </font>
    <font>
      <sz val="14"/>
      <name val="黑体"/>
      <family val="3"/>
    </font>
    <font>
      <sz val="10.5"/>
      <name val="Times New Roman"/>
      <family val="1"/>
    </font>
    <font>
      <sz val="12"/>
      <name val="黑体"/>
      <family val="3"/>
    </font>
    <font>
      <sz val="12"/>
      <color indexed="8"/>
      <name val="Times New Roman"/>
      <family val="1"/>
    </font>
    <font>
      <sz val="12"/>
      <name val="Times New Roman"/>
      <family val="1"/>
    </font>
    <font>
      <sz val="10.5"/>
      <name val="宋体"/>
      <family val="0"/>
    </font>
    <font>
      <b/>
      <sz val="12"/>
      <color indexed="8"/>
      <name val="宋体"/>
      <family val="0"/>
    </font>
    <font>
      <b/>
      <sz val="12"/>
      <color indexed="8"/>
      <name val="Times New Roman"/>
      <family val="1"/>
    </font>
    <font>
      <sz val="10"/>
      <name val="宋体"/>
      <family val="0"/>
    </font>
    <font>
      <sz val="10"/>
      <name val="Times New Roman"/>
      <family val="1"/>
    </font>
    <font>
      <b/>
      <sz val="10"/>
      <name val="Times New Roman"/>
      <family val="1"/>
    </font>
    <font>
      <sz val="12"/>
      <color indexed="10"/>
      <name val="宋体"/>
      <family val="0"/>
    </font>
    <font>
      <sz val="10"/>
      <name val="黑体"/>
      <family val="3"/>
    </font>
    <font>
      <sz val="10"/>
      <color indexed="8"/>
      <name val="宋体"/>
      <family val="0"/>
    </font>
    <font>
      <b/>
      <sz val="10"/>
      <name val="宋体"/>
      <family val="0"/>
    </font>
    <font>
      <sz val="10"/>
      <color indexed="8"/>
      <name val="Times New Roman"/>
      <family val="1"/>
    </font>
    <font>
      <b/>
      <sz val="10"/>
      <color indexed="8"/>
      <name val="Times New Roman"/>
      <family val="1"/>
    </font>
    <font>
      <b/>
      <sz val="10"/>
      <color indexed="10"/>
      <name val="Times New Roman"/>
      <family val="1"/>
    </font>
    <font>
      <b/>
      <sz val="12"/>
      <name val="Times New Roman"/>
      <family val="1"/>
    </font>
    <font>
      <sz val="10"/>
      <color indexed="10"/>
      <name val="黑体"/>
      <family val="3"/>
    </font>
    <font>
      <sz val="10"/>
      <color indexed="10"/>
      <name val="宋体"/>
      <family val="0"/>
    </font>
    <font>
      <sz val="12"/>
      <color indexed="10"/>
      <name val="Times New Roman"/>
      <family val="1"/>
    </font>
    <font>
      <b/>
      <sz val="20"/>
      <name val="宋体"/>
      <family val="0"/>
    </font>
    <font>
      <sz val="9"/>
      <name val="宋体"/>
      <family val="0"/>
    </font>
    <font>
      <b/>
      <sz val="14"/>
      <color indexed="8"/>
      <name val="仿宋_GB2312"/>
      <family val="3"/>
    </font>
    <font>
      <sz val="9"/>
      <name val="Times New Roman"/>
      <family val="1"/>
    </font>
    <font>
      <b/>
      <sz val="9"/>
      <color indexed="8"/>
      <name val="宋体"/>
      <family val="0"/>
    </font>
    <font>
      <b/>
      <sz val="9"/>
      <color indexed="8"/>
      <name val="Times New Roman"/>
      <family val="1"/>
    </font>
    <font>
      <sz val="8"/>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6"/>
      <name val="宋体"/>
      <family val="0"/>
    </font>
    <font>
      <vertAlign val="subscript"/>
      <sz val="8"/>
      <color indexed="8"/>
      <name val="Times New Roman"/>
      <family val="1"/>
    </font>
    <font>
      <sz val="10"/>
      <color indexed="10"/>
      <name val="Times New Roman"/>
      <family val="1"/>
    </font>
    <font>
      <b/>
      <sz val="12"/>
      <name val="宋体"/>
      <family val="0"/>
    </font>
    <font>
      <sz val="11"/>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9C0006"/>
      <name val="宋体"/>
      <family val="0"/>
    </font>
    <font>
      <sz val="12"/>
      <color theme="1"/>
      <name val="宋体"/>
      <family val="0"/>
    </font>
    <font>
      <sz val="14"/>
      <color theme="1"/>
      <name val="黑体"/>
      <family val="3"/>
    </font>
    <font>
      <sz val="9"/>
      <color theme="1"/>
      <name val="黑体"/>
      <family val="3"/>
    </font>
    <font>
      <sz val="8"/>
      <color theme="1"/>
      <name val="宋体"/>
      <family val="0"/>
    </font>
    <font>
      <sz val="9"/>
      <color theme="1"/>
      <name val="宋体"/>
      <family val="0"/>
    </font>
    <font>
      <sz val="9"/>
      <color rgb="FFFF0000"/>
      <name val="Times New Roman"/>
      <family val="1"/>
    </font>
    <font>
      <sz val="9"/>
      <color theme="1"/>
      <name val="Times New Roman"/>
      <family val="1"/>
    </font>
    <font>
      <sz val="9"/>
      <color rgb="FFFF0000"/>
      <name val="宋体"/>
      <family val="0"/>
    </font>
    <font>
      <sz val="8"/>
      <color theme="1"/>
      <name val="Times New Roman"/>
      <family val="1"/>
    </font>
    <font>
      <sz val="12"/>
      <color theme="1"/>
      <name val="Times New Roman"/>
      <family val="1"/>
    </font>
    <font>
      <b/>
      <sz val="12"/>
      <color theme="1"/>
      <name val="宋体"/>
      <family val="0"/>
    </font>
    <font>
      <b/>
      <sz val="12"/>
      <color theme="1"/>
      <name val="Times New Roman"/>
      <family val="1"/>
    </font>
    <font>
      <sz val="12"/>
      <color rgb="FFFF0000"/>
      <name val="宋体"/>
      <family val="0"/>
    </font>
    <font>
      <sz val="10"/>
      <color theme="1"/>
      <name val="Times New Roman"/>
      <family val="1"/>
    </font>
    <font>
      <sz val="10"/>
      <color theme="1"/>
      <name val="宋体"/>
      <family val="0"/>
    </font>
    <font>
      <b/>
      <sz val="10"/>
      <color rgb="FFFF0000"/>
      <name val="Times New Roman"/>
      <family val="1"/>
    </font>
    <font>
      <sz val="10"/>
      <color rgb="FFFF0000"/>
      <name val="黑体"/>
      <family val="3"/>
    </font>
    <font>
      <sz val="10"/>
      <color rgb="FFFF0000"/>
      <name val="宋体"/>
      <family val="0"/>
    </font>
    <font>
      <sz val="12"/>
      <color rgb="FFFF0000"/>
      <name val="Times New Roman"/>
      <family val="1"/>
    </font>
    <font>
      <sz val="10"/>
      <color rgb="FF000000"/>
      <name val="宋体"/>
      <family val="0"/>
    </font>
    <font>
      <b/>
      <sz val="14"/>
      <color theme="1"/>
      <name val="仿宋_GB2312"/>
      <family val="3"/>
    </font>
    <font>
      <sz val="9"/>
      <color rgb="FF000000"/>
      <name val="宋体"/>
      <family val="0"/>
    </font>
    <font>
      <sz val="8"/>
      <color rgb="FF000000"/>
      <name val="Times New Roman"/>
      <family val="1"/>
    </font>
    <font>
      <sz val="9"/>
      <color rgb="FF000000"/>
      <name val="Times New Roman"/>
      <family val="1"/>
    </font>
    <font>
      <b/>
      <sz val="9"/>
      <color theme="1"/>
      <name val="宋体"/>
      <family val="0"/>
    </font>
    <font>
      <b/>
      <sz val="9"/>
      <color rgb="FF000000"/>
      <name val="Times New Roman"/>
      <family val="1"/>
    </font>
    <font>
      <b/>
      <sz val="9"/>
      <color rgb="FF000000"/>
      <name val="宋体"/>
      <family val="0"/>
    </font>
    <font>
      <sz val="12"/>
      <color rgb="FF000000"/>
      <name val="宋体"/>
      <family val="0"/>
    </font>
    <font>
      <sz val="8"/>
      <color rgb="FFFF0000"/>
      <name val="宋体"/>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FF"/>
        <bgColor indexed="64"/>
      </patternFill>
    </fill>
    <fill>
      <patternFill patternType="solid">
        <fgColor indexed="5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right style="medium"/>
      <top/>
      <bottom style="mediu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style="medium"/>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5" fillId="2" borderId="0" applyNumberFormat="0" applyBorder="0" applyAlignment="0" applyProtection="0"/>
    <xf numFmtId="0" fontId="6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65" fillId="4" borderId="0" applyNumberFormat="0" applyBorder="0" applyAlignment="0" applyProtection="0"/>
    <xf numFmtId="0" fontId="67" fillId="5" borderId="0" applyNumberFormat="0" applyBorder="0" applyAlignment="0" applyProtection="0"/>
    <xf numFmtId="177" fontId="0" fillId="0" borderId="0" applyFont="0" applyFill="0" applyBorder="0" applyAlignment="0" applyProtection="0"/>
    <xf numFmtId="0" fontId="68"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68" fillId="7"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8" fillId="8" borderId="0" applyNumberFormat="0" applyBorder="0" applyAlignment="0" applyProtection="0"/>
    <xf numFmtId="0" fontId="69" fillId="0" borderId="5" applyNumberFormat="0" applyFill="0" applyAlignment="0" applyProtection="0"/>
    <xf numFmtId="0" fontId="68" fillId="9" borderId="0" applyNumberFormat="0" applyBorder="0" applyAlignment="0" applyProtection="0"/>
    <xf numFmtId="0" fontId="75" fillId="10" borderId="6" applyNumberFormat="0" applyAlignment="0" applyProtection="0"/>
    <xf numFmtId="0" fontId="76" fillId="10" borderId="1" applyNumberFormat="0" applyAlignment="0" applyProtection="0"/>
    <xf numFmtId="0" fontId="77" fillId="11" borderId="7" applyNumberFormat="0" applyAlignment="0" applyProtection="0"/>
    <xf numFmtId="0" fontId="65" fillId="12" borderId="0" applyNumberFormat="0" applyBorder="0" applyAlignment="0" applyProtection="0"/>
    <xf numFmtId="0" fontId="68" fillId="13"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4" borderId="0" applyNumberFormat="0" applyBorder="0" applyAlignment="0" applyProtection="0"/>
    <xf numFmtId="0" fontId="81" fillId="15" borderId="0" applyNumberFormat="0" applyBorder="0" applyAlignment="0" applyProtection="0"/>
    <xf numFmtId="0" fontId="65" fillId="16" borderId="0" applyNumberFormat="0" applyBorder="0" applyAlignment="0" applyProtection="0"/>
    <xf numFmtId="0" fontId="68"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0" fillId="0" borderId="0">
      <alignment/>
      <protection/>
    </xf>
    <xf numFmtId="0" fontId="68" fillId="22" borderId="0" applyNumberFormat="0" applyBorder="0" applyAlignment="0" applyProtection="0"/>
    <xf numFmtId="0" fontId="68" fillId="23" borderId="0" applyNumberFormat="0" applyBorder="0" applyAlignment="0" applyProtection="0"/>
    <xf numFmtId="0" fontId="0" fillId="0" borderId="0">
      <alignment/>
      <protection/>
    </xf>
    <xf numFmtId="0" fontId="65" fillId="24" borderId="0" applyNumberFormat="0" applyBorder="0" applyAlignment="0" applyProtection="0"/>
    <xf numFmtId="0" fontId="65" fillId="25" borderId="0" applyNumberFormat="0" applyBorder="0" applyAlignment="0" applyProtection="0"/>
    <xf numFmtId="0" fontId="68" fillId="26" borderId="0" applyNumberFormat="0" applyBorder="0" applyAlignment="0" applyProtection="0"/>
    <xf numFmtId="0" fontId="65"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5" fillId="30" borderId="0" applyNumberFormat="0" applyBorder="0" applyAlignment="0" applyProtection="0"/>
    <xf numFmtId="0" fontId="68" fillId="31" borderId="0" applyNumberFormat="0" applyBorder="0" applyAlignment="0" applyProtection="0"/>
    <xf numFmtId="0" fontId="82" fillId="5" borderId="0" applyNumberFormat="0" applyBorder="0" applyAlignment="0" applyProtection="0"/>
    <xf numFmtId="0" fontId="0" fillId="0" borderId="0">
      <alignment vertical="center"/>
      <protection/>
    </xf>
  </cellStyleXfs>
  <cellXfs count="364">
    <xf numFmtId="0" fontId="0" fillId="0" borderId="0" xfId="0" applyAlignment="1">
      <alignment vertical="center"/>
    </xf>
    <xf numFmtId="0" fontId="83" fillId="0" borderId="0" xfId="0" applyFont="1" applyBorder="1" applyAlignment="1">
      <alignment vertical="center"/>
    </xf>
    <xf numFmtId="0" fontId="84" fillId="0" borderId="0" xfId="53" applyFont="1" applyBorder="1" applyAlignment="1">
      <alignment horizontal="center" vertical="center"/>
      <protection/>
    </xf>
    <xf numFmtId="0" fontId="85" fillId="0" borderId="10" xfId="0" applyFont="1" applyFill="1" applyBorder="1" applyAlignment="1">
      <alignment horizontal="center" vertical="center" wrapText="1"/>
    </xf>
    <xf numFmtId="180" fontId="85" fillId="0" borderId="10" xfId="0" applyNumberFormat="1" applyFont="1" applyFill="1" applyBorder="1" applyAlignment="1">
      <alignment horizontal="center" vertical="center" wrapText="1"/>
    </xf>
    <xf numFmtId="0" fontId="85" fillId="0" borderId="10"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13" xfId="0" applyFont="1" applyFill="1" applyBorder="1" applyAlignment="1">
      <alignment horizontal="center" vertical="center" wrapText="1"/>
    </xf>
    <xf numFmtId="0" fontId="85" fillId="0" borderId="10" xfId="53" applyFont="1" applyBorder="1" applyAlignment="1">
      <alignment horizontal="center" vertical="center"/>
      <protection/>
    </xf>
    <xf numFmtId="0" fontId="85" fillId="0" borderId="11" xfId="53" applyFont="1" applyBorder="1" applyAlignment="1">
      <alignment horizontal="center" vertical="center"/>
      <protection/>
    </xf>
    <xf numFmtId="0" fontId="85" fillId="0" borderId="12" xfId="53" applyFont="1" applyBorder="1" applyAlignment="1">
      <alignment horizontal="center" vertical="center"/>
      <protection/>
    </xf>
    <xf numFmtId="0" fontId="85" fillId="0" borderId="13" xfId="53" applyFont="1" applyBorder="1" applyAlignment="1">
      <alignment horizontal="center" vertical="center"/>
      <protection/>
    </xf>
    <xf numFmtId="0" fontId="86" fillId="0" borderId="10" xfId="0" applyFont="1" applyFill="1" applyBorder="1" applyAlignment="1">
      <alignment horizontal="center" vertical="center" wrapText="1"/>
    </xf>
    <xf numFmtId="0" fontId="87" fillId="0" borderId="10" xfId="56" applyFont="1" applyFill="1" applyBorder="1" applyAlignment="1">
      <alignment horizontal="left" vertical="center" wrapText="1"/>
      <protection/>
    </xf>
    <xf numFmtId="180" fontId="87" fillId="0"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8" fillId="0" borderId="14" xfId="0" applyFont="1" applyBorder="1" applyAlignment="1">
      <alignment horizontal="center" vertical="center" wrapText="1"/>
    </xf>
    <xf numFmtId="0" fontId="86" fillId="0" borderId="10" xfId="56" applyFont="1" applyFill="1" applyBorder="1" applyAlignment="1">
      <alignment horizontal="center" vertical="center" wrapText="1"/>
      <protection/>
    </xf>
    <xf numFmtId="0" fontId="86" fillId="0" borderId="13" xfId="56" applyFont="1" applyFill="1" applyBorder="1" applyAlignment="1">
      <alignment horizontal="center" vertical="center" wrapText="1"/>
      <protection/>
    </xf>
    <xf numFmtId="180" fontId="87" fillId="0" borderId="10" xfId="0" applyNumberFormat="1" applyFont="1" applyBorder="1" applyAlignment="1">
      <alignment horizontal="center" vertical="center" wrapText="1"/>
    </xf>
    <xf numFmtId="0" fontId="87" fillId="0" borderId="10" xfId="0" applyFont="1" applyBorder="1" applyAlignment="1">
      <alignment horizontal="center" vertical="center" wrapText="1"/>
    </xf>
    <xf numFmtId="0" fontId="89" fillId="0" borderId="12" xfId="0" applyFont="1" applyFill="1" applyBorder="1" applyAlignment="1">
      <alignment horizontal="center" vertical="center" wrapText="1"/>
    </xf>
    <xf numFmtId="0" fontId="87" fillId="0" borderId="10" xfId="0" applyFont="1" applyFill="1" applyBorder="1" applyAlignment="1">
      <alignment horizontal="justify" vertical="center" wrapText="1"/>
    </xf>
    <xf numFmtId="0" fontId="85" fillId="0" borderId="15" xfId="0" applyFont="1" applyFill="1" applyBorder="1" applyAlignment="1">
      <alignment horizontal="center" vertical="center" wrapText="1"/>
    </xf>
    <xf numFmtId="0" fontId="83" fillId="0" borderId="10" xfId="0" applyFont="1" applyBorder="1" applyAlignment="1">
      <alignment vertical="center"/>
    </xf>
    <xf numFmtId="0" fontId="88" fillId="0" borderId="0" xfId="0" applyFont="1" applyAlignment="1">
      <alignment horizontal="center" vertical="center"/>
    </xf>
    <xf numFmtId="180" fontId="87" fillId="0" borderId="10" xfId="56" applyNumberFormat="1" applyFont="1" applyFill="1" applyBorder="1" applyAlignment="1">
      <alignment horizontal="center" vertical="center" wrapText="1"/>
      <protection/>
    </xf>
    <xf numFmtId="0" fontId="87" fillId="0" borderId="16" xfId="0" applyFont="1" applyFill="1" applyBorder="1" applyAlignment="1">
      <alignment horizontal="center" vertical="center" wrapText="1"/>
    </xf>
    <xf numFmtId="0" fontId="87" fillId="0" borderId="10" xfId="0" applyFont="1" applyFill="1" applyBorder="1" applyAlignment="1">
      <alignment horizontal="left" vertical="center" wrapText="1"/>
    </xf>
    <xf numFmtId="0" fontId="87" fillId="0" borderId="10" xfId="0" applyFont="1" applyFill="1" applyBorder="1" applyAlignment="1">
      <alignment horizontal="left" vertical="center"/>
    </xf>
    <xf numFmtId="0" fontId="87" fillId="0" borderId="10" xfId="0" applyFont="1" applyFill="1" applyBorder="1" applyAlignment="1">
      <alignment horizontal="center" vertical="center"/>
    </xf>
    <xf numFmtId="0" fontId="83" fillId="0" borderId="10" xfId="0" applyFont="1" applyBorder="1" applyAlignment="1">
      <alignment horizontal="left" vertical="center"/>
    </xf>
    <xf numFmtId="0" fontId="86" fillId="0" borderId="17" xfId="56" applyFont="1" applyFill="1" applyBorder="1" applyAlignment="1">
      <alignment horizontal="center" vertical="center" wrapText="1"/>
      <protection/>
    </xf>
    <xf numFmtId="180" fontId="87" fillId="0" borderId="16" xfId="0" applyNumberFormat="1" applyFont="1" applyBorder="1" applyAlignment="1">
      <alignment horizontal="center" vertical="center" wrapText="1"/>
    </xf>
    <xf numFmtId="0" fontId="88" fillId="0" borderId="18" xfId="0" applyFont="1" applyBorder="1" applyAlignment="1">
      <alignment horizontal="center" vertical="center" wrapText="1"/>
    </xf>
    <xf numFmtId="0" fontId="90" fillId="32" borderId="14" xfId="0" applyFont="1" applyFill="1" applyBorder="1" applyAlignment="1">
      <alignment horizontal="left" vertical="center" wrapText="1"/>
    </xf>
    <xf numFmtId="0" fontId="88" fillId="0" borderId="14" xfId="0" applyFont="1" applyBorder="1" applyAlignment="1">
      <alignment horizontal="center" vertical="center" wrapText="1"/>
    </xf>
    <xf numFmtId="0" fontId="90" fillId="0" borderId="14" xfId="0" applyFont="1" applyBorder="1" applyAlignment="1">
      <alignment horizontal="center" vertical="center" wrapText="1"/>
    </xf>
    <xf numFmtId="0" fontId="83" fillId="0" borderId="11" xfId="0" applyFont="1" applyBorder="1" applyAlignment="1">
      <alignment vertical="center"/>
    </xf>
    <xf numFmtId="0" fontId="87" fillId="0" borderId="10" xfId="0" applyFont="1" applyFill="1" applyBorder="1" applyAlignment="1">
      <alignment vertical="center"/>
    </xf>
    <xf numFmtId="0" fontId="87" fillId="0" borderId="17" xfId="0" applyFont="1" applyFill="1" applyBorder="1" applyAlignment="1">
      <alignment horizontal="center" vertical="center" wrapText="1"/>
    </xf>
    <xf numFmtId="0" fontId="10" fillId="0" borderId="10" xfId="56" applyFont="1" applyFill="1" applyBorder="1" applyAlignment="1">
      <alignment horizontal="center" vertical="center" wrapText="1"/>
      <protection/>
    </xf>
    <xf numFmtId="0" fontId="87" fillId="0" borderId="10" xfId="0" applyFont="1" applyBorder="1" applyAlignment="1">
      <alignment horizontal="justify" vertical="center" wrapText="1"/>
    </xf>
    <xf numFmtId="0" fontId="87" fillId="0" borderId="0" xfId="0" applyFont="1" applyFill="1" applyBorder="1" applyAlignment="1">
      <alignment horizontal="center" vertical="center" wrapText="1"/>
    </xf>
    <xf numFmtId="0" fontId="87" fillId="0" borderId="10" xfId="53" applyFont="1" applyBorder="1" applyAlignment="1">
      <alignment horizontal="left" vertical="center" wrapText="1"/>
      <protection/>
    </xf>
    <xf numFmtId="49" fontId="89" fillId="0" borderId="10" xfId="53" applyNumberFormat="1" applyFont="1" applyBorder="1" applyAlignment="1">
      <alignment horizontal="center" vertical="center" wrapText="1"/>
      <protection/>
    </xf>
    <xf numFmtId="0" fontId="89" fillId="0" borderId="10" xfId="53" applyFont="1" applyBorder="1" applyAlignment="1">
      <alignment horizontal="center" vertical="center" wrapText="1"/>
      <protection/>
    </xf>
    <xf numFmtId="180" fontId="89" fillId="0" borderId="10" xfId="53" applyNumberFormat="1" applyFont="1" applyBorder="1" applyAlignment="1">
      <alignment horizontal="center" vertical="center" wrapText="1"/>
      <protection/>
    </xf>
    <xf numFmtId="0" fontId="87" fillId="0" borderId="10" xfId="0" applyFont="1" applyFill="1" applyBorder="1" applyAlignment="1">
      <alignment vertical="center" wrapText="1"/>
    </xf>
    <xf numFmtId="0" fontId="87" fillId="0" borderId="19" xfId="0" applyFont="1" applyFill="1" applyBorder="1" applyAlignment="1">
      <alignment horizontal="center" vertical="center" wrapText="1"/>
    </xf>
    <xf numFmtId="0" fontId="87" fillId="0" borderId="0" xfId="0" applyFont="1" applyFill="1" applyBorder="1" applyAlignment="1">
      <alignment vertical="center" wrapText="1"/>
    </xf>
    <xf numFmtId="181" fontId="89" fillId="0" borderId="10" xfId="53" applyNumberFormat="1" applyFont="1" applyBorder="1" applyAlignment="1">
      <alignment horizontal="center" vertical="center" wrapText="1"/>
      <protection/>
    </xf>
    <xf numFmtId="0" fontId="87" fillId="0" borderId="12" xfId="0" applyFont="1" applyFill="1" applyBorder="1" applyAlignment="1">
      <alignment horizontal="left" vertical="center" wrapText="1"/>
    </xf>
    <xf numFmtId="0" fontId="87" fillId="0" borderId="0" xfId="0" applyFont="1" applyBorder="1" applyAlignment="1">
      <alignment horizontal="center" vertical="center"/>
    </xf>
    <xf numFmtId="0" fontId="87" fillId="0" borderId="15" xfId="0" applyFont="1" applyFill="1" applyBorder="1" applyAlignment="1">
      <alignment horizontal="left" vertical="center" wrapText="1"/>
    </xf>
    <xf numFmtId="180" fontId="87" fillId="0" borderId="15" xfId="0" applyNumberFormat="1" applyFont="1" applyFill="1" applyBorder="1" applyAlignment="1">
      <alignment horizontal="center" vertical="center" wrapText="1"/>
    </xf>
    <xf numFmtId="0" fontId="87" fillId="0" borderId="15"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10" xfId="53" applyFont="1" applyBorder="1" applyAlignment="1">
      <alignment vertical="center" wrapText="1"/>
      <protection/>
    </xf>
    <xf numFmtId="0" fontId="89" fillId="0" borderId="10" xfId="0" applyFont="1" applyBorder="1" applyAlignment="1">
      <alignment horizontal="center" vertical="center" wrapText="1"/>
    </xf>
    <xf numFmtId="0" fontId="87" fillId="0" borderId="16" xfId="53" applyFont="1" applyBorder="1" applyAlignment="1">
      <alignment horizontal="left" vertical="center" wrapText="1"/>
      <protection/>
    </xf>
    <xf numFmtId="181" fontId="89" fillId="0" borderId="16" xfId="53" applyNumberFormat="1" applyFont="1" applyBorder="1" applyAlignment="1">
      <alignment horizontal="center" vertical="center" wrapText="1"/>
      <protection/>
    </xf>
    <xf numFmtId="0" fontId="89" fillId="0" borderId="16" xfId="53" applyFont="1" applyBorder="1" applyAlignment="1">
      <alignment horizontal="center" vertical="center" wrapText="1"/>
      <protection/>
    </xf>
    <xf numFmtId="0" fontId="87" fillId="0" borderId="20" xfId="0" applyFont="1" applyFill="1" applyBorder="1" applyAlignment="1">
      <alignment horizontal="center" vertical="center" wrapText="1"/>
    </xf>
    <xf numFmtId="0" fontId="87" fillId="0" borderId="16" xfId="0" applyFont="1" applyBorder="1" applyAlignment="1">
      <alignment horizontal="left" vertical="center" wrapText="1"/>
    </xf>
    <xf numFmtId="0" fontId="87" fillId="0" borderId="16" xfId="0" applyFont="1" applyBorder="1" applyAlignment="1">
      <alignment horizontal="center" vertical="center" wrapText="1"/>
    </xf>
    <xf numFmtId="0" fontId="87" fillId="0" borderId="10" xfId="65" applyFont="1" applyFill="1" applyBorder="1" applyAlignment="1">
      <alignment horizontal="justify" vertical="center" wrapText="1"/>
    </xf>
    <xf numFmtId="180" fontId="89" fillId="0" borderId="10" xfId="56" applyNumberFormat="1" applyFont="1" applyBorder="1" applyAlignment="1">
      <alignment horizontal="center" vertical="center" wrapText="1"/>
      <protection/>
    </xf>
    <xf numFmtId="0" fontId="89" fillId="0" borderId="10" xfId="66" applyFont="1" applyBorder="1" applyAlignment="1">
      <alignment horizontal="center" vertical="center" wrapText="1"/>
      <protection/>
    </xf>
    <xf numFmtId="0" fontId="87" fillId="0" borderId="10" xfId="66" applyFont="1" applyBorder="1" applyAlignment="1">
      <alignment horizontal="center" vertical="center" wrapText="1"/>
      <protection/>
    </xf>
    <xf numFmtId="0" fontId="87" fillId="0" borderId="10" xfId="0" applyFont="1" applyBorder="1" applyAlignment="1">
      <alignment horizontal="left" vertical="center" wrapText="1"/>
    </xf>
    <xf numFmtId="0" fontId="87" fillId="0" borderId="0" xfId="0" applyFont="1" applyFill="1" applyBorder="1" applyAlignment="1">
      <alignment horizontal="left" vertical="center" wrapText="1"/>
    </xf>
    <xf numFmtId="180" fontId="87" fillId="0" borderId="0" xfId="0" applyNumberFormat="1" applyFont="1" applyFill="1" applyBorder="1" applyAlignment="1">
      <alignment horizontal="center" vertical="center" wrapText="1"/>
    </xf>
    <xf numFmtId="0" fontId="84" fillId="0" borderId="0" xfId="0" applyFont="1" applyFill="1" applyAlignment="1">
      <alignment horizontal="center" vertical="center" wrapText="1"/>
    </xf>
    <xf numFmtId="182" fontId="85" fillId="0" borderId="10" xfId="0" applyNumberFormat="1" applyFont="1" applyFill="1" applyBorder="1" applyAlignment="1">
      <alignment horizontal="center" vertical="center" wrapText="1"/>
    </xf>
    <xf numFmtId="183" fontId="85" fillId="0" borderId="10" xfId="0" applyNumberFormat="1" applyFont="1" applyFill="1" applyBorder="1" applyAlignment="1">
      <alignment horizontal="center" vertical="center" wrapText="1"/>
    </xf>
    <xf numFmtId="0" fontId="86" fillId="0" borderId="16" xfId="0" applyFont="1" applyFill="1" applyBorder="1" applyAlignment="1">
      <alignment horizontal="center" vertical="center" wrapText="1"/>
    </xf>
    <xf numFmtId="49" fontId="91" fillId="0" borderId="10" xfId="0" applyNumberFormat="1" applyFont="1" applyFill="1" applyBorder="1" applyAlignment="1">
      <alignment horizontal="center" vertical="center" wrapText="1"/>
    </xf>
    <xf numFmtId="182" fontId="91" fillId="0" borderId="10" xfId="0" applyNumberFormat="1" applyFont="1" applyFill="1" applyBorder="1" applyAlignment="1">
      <alignment horizontal="center" vertical="center" wrapText="1"/>
    </xf>
    <xf numFmtId="0" fontId="91" fillId="0" borderId="10" xfId="0" applyNumberFormat="1"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1" fillId="0" borderId="10" xfId="0" applyFont="1" applyFill="1" applyBorder="1" applyAlignment="1">
      <alignment horizontal="left" vertical="center" wrapText="1"/>
    </xf>
    <xf numFmtId="0" fontId="86" fillId="0" borderId="12" xfId="0" applyFont="1" applyFill="1" applyBorder="1" applyAlignment="1">
      <alignment horizontal="center" vertical="center" wrapText="1"/>
    </xf>
    <xf numFmtId="0" fontId="91" fillId="0" borderId="10" xfId="0" applyFont="1" applyBorder="1" applyAlignment="1">
      <alignment vertical="center" wrapText="1"/>
    </xf>
    <xf numFmtId="0" fontId="91" fillId="0" borderId="10" xfId="0" applyFont="1" applyBorder="1" applyAlignment="1">
      <alignment vertical="center"/>
    </xf>
    <xf numFmtId="0" fontId="91" fillId="0" borderId="10" xfId="0" applyFont="1" applyBorder="1" applyAlignment="1">
      <alignment horizontal="justify" vertical="center" wrapText="1"/>
    </xf>
    <xf numFmtId="0" fontId="91" fillId="0" borderId="10" xfId="0" applyFont="1" applyBorder="1" applyAlignment="1">
      <alignment horizontal="left" vertical="center" wrapText="1"/>
    </xf>
    <xf numFmtId="0" fontId="86" fillId="0" borderId="10" xfId="0" applyFont="1" applyBorder="1" applyAlignment="1">
      <alignment vertical="center" wrapText="1"/>
    </xf>
    <xf numFmtId="0" fontId="86" fillId="0" borderId="10" xfId="0" applyFont="1" applyBorder="1" applyAlignment="1">
      <alignment horizontal="left" vertical="center" wrapText="1"/>
    </xf>
    <xf numFmtId="0" fontId="91" fillId="0" borderId="16" xfId="56" applyFont="1" applyFill="1" applyBorder="1" applyAlignment="1">
      <alignment horizontal="center" vertical="center" wrapText="1"/>
      <protection/>
    </xf>
    <xf numFmtId="182" fontId="91" fillId="0" borderId="16" xfId="0" applyNumberFormat="1" applyFont="1" applyBorder="1" applyAlignment="1">
      <alignment horizontal="center" vertical="center" wrapText="1"/>
    </xf>
    <xf numFmtId="0" fontId="91" fillId="0" borderId="16" xfId="0" applyNumberFormat="1" applyFont="1" applyBorder="1" applyAlignment="1">
      <alignment horizontal="center" vertical="center" wrapText="1"/>
    </xf>
    <xf numFmtId="0" fontId="91" fillId="0" borderId="16" xfId="0" applyFont="1" applyFill="1" applyBorder="1" applyAlignment="1">
      <alignment horizontal="center" vertical="center" wrapText="1"/>
    </xf>
    <xf numFmtId="0" fontId="91" fillId="0" borderId="12" xfId="56" applyFont="1" applyFill="1" applyBorder="1" applyAlignment="1">
      <alignment horizontal="center" vertical="center" wrapText="1"/>
      <protection/>
    </xf>
    <xf numFmtId="182" fontId="91" fillId="0" borderId="12" xfId="0" applyNumberFormat="1" applyFont="1" applyBorder="1" applyAlignment="1">
      <alignment horizontal="center" vertical="center" wrapText="1"/>
    </xf>
    <xf numFmtId="0" fontId="91" fillId="0" borderId="12" xfId="0" applyNumberFormat="1" applyFont="1" applyBorder="1" applyAlignment="1">
      <alignment horizontal="center" vertical="center" wrapText="1"/>
    </xf>
    <xf numFmtId="0" fontId="91" fillId="0" borderId="12" xfId="0" applyFont="1" applyFill="1" applyBorder="1" applyAlignment="1">
      <alignment horizontal="center" vertical="center" wrapText="1"/>
    </xf>
    <xf numFmtId="0" fontId="86" fillId="0" borderId="10" xfId="0" applyFont="1" applyFill="1" applyBorder="1" applyAlignment="1">
      <alignment horizontal="left" vertical="center" wrapText="1"/>
    </xf>
    <xf numFmtId="183" fontId="91" fillId="0" borderId="10" xfId="0" applyNumberFormat="1" applyFont="1" applyFill="1" applyBorder="1" applyAlignment="1">
      <alignment horizontal="center" vertical="center" wrapText="1"/>
    </xf>
    <xf numFmtId="0" fontId="91" fillId="0" borderId="10" xfId="56" applyFont="1" applyFill="1" applyBorder="1" applyAlignment="1">
      <alignment horizontal="center" vertical="center" wrapText="1"/>
      <protection/>
    </xf>
    <xf numFmtId="0" fontId="91" fillId="0" borderId="10" xfId="0" applyFont="1" applyBorder="1" applyAlignment="1">
      <alignment horizontal="center" vertical="center" wrapText="1"/>
    </xf>
    <xf numFmtId="0" fontId="85" fillId="0" borderId="11" xfId="0" applyFont="1" applyFill="1" applyBorder="1" applyAlignment="1">
      <alignment horizontal="center" vertical="center" wrapText="1"/>
    </xf>
    <xf numFmtId="0" fontId="91" fillId="0" borderId="10" xfId="0" applyFont="1" applyBorder="1" applyAlignment="1">
      <alignment horizontal="center" vertical="center"/>
    </xf>
    <xf numFmtId="0" fontId="86" fillId="0" borderId="10" xfId="0" applyFont="1" applyBorder="1" applyAlignment="1">
      <alignment horizontal="center" vertical="center" wrapText="1"/>
    </xf>
    <xf numFmtId="0" fontId="86" fillId="0" borderId="10" xfId="0" applyFont="1" applyFill="1" applyBorder="1" applyAlignment="1">
      <alignment vertical="center" wrapText="1"/>
    </xf>
    <xf numFmtId="0" fontId="86" fillId="0" borderId="16" xfId="56" applyFont="1" applyFill="1" applyBorder="1" applyAlignment="1">
      <alignment horizontal="center" vertical="center" wrapText="1"/>
      <protection/>
    </xf>
    <xf numFmtId="0" fontId="86" fillId="0" borderId="12" xfId="56" applyFont="1" applyFill="1" applyBorder="1" applyAlignment="1">
      <alignment horizontal="center" vertical="center" wrapText="1"/>
      <protection/>
    </xf>
    <xf numFmtId="0" fontId="86" fillId="0" borderId="21" xfId="56" applyFont="1" applyFill="1" applyBorder="1" applyAlignment="1">
      <alignment horizontal="center" vertical="center" wrapText="1"/>
      <protection/>
    </xf>
    <xf numFmtId="0" fontId="11" fillId="0" borderId="0" xfId="0" applyFont="1" applyAlignment="1">
      <alignment vertical="center"/>
    </xf>
    <xf numFmtId="0" fontId="86" fillId="0" borderId="21" xfId="0" applyFont="1" applyFill="1" applyBorder="1" applyAlignment="1">
      <alignment horizontal="center" vertical="center" wrapText="1"/>
    </xf>
    <xf numFmtId="0" fontId="91" fillId="33" borderId="10" xfId="0" applyFont="1" applyFill="1" applyBorder="1" applyAlignment="1">
      <alignment horizontal="center" vertical="center" wrapText="1"/>
    </xf>
    <xf numFmtId="183" fontId="91" fillId="33" borderId="10" xfId="0" applyNumberFormat="1" applyFont="1" applyFill="1" applyBorder="1" applyAlignment="1">
      <alignment horizontal="center" vertical="center" wrapText="1"/>
    </xf>
    <xf numFmtId="0" fontId="86" fillId="0" borderId="12" xfId="0" applyFont="1" applyBorder="1" applyAlignment="1">
      <alignment horizontal="left" vertical="center" wrapText="1"/>
    </xf>
    <xf numFmtId="0" fontId="86" fillId="0" borderId="16" xfId="0" applyFont="1" applyFill="1" applyBorder="1" applyAlignment="1">
      <alignment horizontal="left" vertical="center" wrapText="1"/>
    </xf>
    <xf numFmtId="0" fontId="91" fillId="0" borderId="21" xfId="0" applyFont="1" applyFill="1" applyBorder="1" applyAlignment="1">
      <alignment horizontal="center" vertical="center" wrapText="1"/>
    </xf>
    <xf numFmtId="182" fontId="91" fillId="33" borderId="10" xfId="0" applyNumberFormat="1" applyFont="1" applyFill="1" applyBorder="1" applyAlignment="1">
      <alignment horizontal="center" vertical="center" wrapText="1"/>
    </xf>
    <xf numFmtId="0" fontId="91" fillId="33" borderId="10" xfId="0" applyFont="1" applyFill="1" applyBorder="1" applyAlignment="1">
      <alignment horizontal="left" vertical="center" wrapText="1"/>
    </xf>
    <xf numFmtId="184" fontId="91" fillId="0" borderId="10" xfId="0" applyNumberFormat="1" applyFont="1" applyFill="1" applyBorder="1" applyAlignment="1">
      <alignment horizontal="center" vertical="center" wrapText="1"/>
    </xf>
    <xf numFmtId="0" fontId="91" fillId="0" borderId="10" xfId="56" applyNumberFormat="1" applyFont="1" applyFill="1" applyBorder="1" applyAlignment="1">
      <alignment horizontal="center" vertical="center" wrapText="1"/>
      <protection/>
    </xf>
    <xf numFmtId="0" fontId="86" fillId="0" borderId="10" xfId="56" applyFont="1" applyBorder="1" applyAlignment="1">
      <alignment horizontal="center" vertical="center" wrapText="1"/>
      <protection/>
    </xf>
    <xf numFmtId="184" fontId="91" fillId="0" borderId="10" xfId="0" applyNumberFormat="1" applyFont="1" applyBorder="1" applyAlignment="1">
      <alignment horizontal="center" vertical="center" wrapText="1"/>
    </xf>
    <xf numFmtId="0" fontId="91" fillId="0" borderId="10" xfId="56" applyFont="1" applyBorder="1" applyAlignment="1">
      <alignment horizontal="center" vertical="center" wrapText="1"/>
      <protection/>
    </xf>
    <xf numFmtId="0" fontId="86" fillId="0" borderId="10" xfId="56" applyFont="1" applyFill="1" applyBorder="1" applyAlignment="1">
      <alignment horizontal="left" vertical="center" wrapText="1"/>
      <protection/>
    </xf>
    <xf numFmtId="182" fontId="91" fillId="0" borderId="16" xfId="0" applyNumberFormat="1"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91" fillId="33" borderId="10" xfId="0" applyNumberFormat="1" applyFont="1" applyFill="1" applyBorder="1" applyAlignment="1">
      <alignment horizontal="center" vertical="center" wrapText="1"/>
    </xf>
    <xf numFmtId="0" fontId="86" fillId="0" borderId="11" xfId="56" applyFont="1" applyFill="1" applyBorder="1" applyAlignment="1">
      <alignment horizontal="center" vertical="center" wrapText="1"/>
      <protection/>
    </xf>
    <xf numFmtId="0" fontId="86" fillId="0" borderId="15" xfId="56" applyFont="1" applyFill="1" applyBorder="1" applyAlignment="1">
      <alignment horizontal="center" vertical="center" wrapText="1"/>
      <protection/>
    </xf>
    <xf numFmtId="0" fontId="86" fillId="0" borderId="19" xfId="56" applyFont="1" applyFill="1" applyBorder="1" applyAlignment="1">
      <alignment horizontal="left" vertical="center" wrapText="1"/>
      <protection/>
    </xf>
    <xf numFmtId="49" fontId="91" fillId="33" borderId="10" xfId="0" applyNumberFormat="1" applyFont="1" applyFill="1" applyBorder="1" applyAlignment="1">
      <alignment horizontal="center" vertical="center" wrapText="1"/>
    </xf>
    <xf numFmtId="0" fontId="91" fillId="0" borderId="21" xfId="56" applyFont="1" applyFill="1" applyBorder="1" applyAlignment="1">
      <alignment horizontal="center" vertical="center" wrapText="1"/>
      <protection/>
    </xf>
    <xf numFmtId="0" fontId="91" fillId="33" borderId="10" xfId="0" applyFont="1" applyFill="1" applyBorder="1" applyAlignment="1">
      <alignment vertical="center" wrapText="1"/>
    </xf>
    <xf numFmtId="0" fontId="91" fillId="33" borderId="10" xfId="56" applyFont="1" applyFill="1" applyBorder="1" applyAlignment="1">
      <alignment horizontal="center" vertical="center" wrapText="1"/>
      <protection/>
    </xf>
    <xf numFmtId="0" fontId="0" fillId="0" borderId="0" xfId="53" applyAlignment="1">
      <alignment vertical="center"/>
      <protection/>
    </xf>
    <xf numFmtId="0" fontId="12" fillId="0" borderId="22" xfId="53" applyFont="1" applyBorder="1" applyAlignment="1">
      <alignment horizontal="center" vertical="center"/>
      <protection/>
    </xf>
    <xf numFmtId="0" fontId="13" fillId="0" borderId="0" xfId="53" applyFont="1" applyAlignment="1">
      <alignment horizontal="justify" vertical="center" wrapText="1"/>
      <protection/>
    </xf>
    <xf numFmtId="0" fontId="14" fillId="0" borderId="11"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0" fillId="0" borderId="16"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92" fillId="0" borderId="10" xfId="53" applyFont="1" applyBorder="1" applyAlignment="1">
      <alignment horizontal="center" vertical="center" wrapText="1"/>
      <protection/>
    </xf>
    <xf numFmtId="185" fontId="92" fillId="0" borderId="10" xfId="53" applyNumberFormat="1" applyFont="1" applyBorder="1" applyAlignment="1">
      <alignment horizontal="center" vertical="center" wrapText="1"/>
      <protection/>
    </xf>
    <xf numFmtId="0" fontId="92" fillId="0" borderId="10" xfId="53" applyFont="1" applyFill="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16" fillId="0" borderId="10" xfId="53" applyFont="1" applyFill="1" applyBorder="1" applyAlignment="1">
      <alignment horizontal="center" vertical="center" wrapText="1"/>
      <protection/>
    </xf>
    <xf numFmtId="0" fontId="0" fillId="0" borderId="10" xfId="0" applyFont="1" applyBorder="1" applyAlignment="1">
      <alignment horizontal="center" vertical="center" wrapText="1"/>
    </xf>
    <xf numFmtId="0" fontId="16" fillId="0" borderId="10" xfId="53" applyFont="1" applyBorder="1" applyAlignment="1">
      <alignment horizontal="center" vertical="center"/>
      <protection/>
    </xf>
    <xf numFmtId="0" fontId="16" fillId="0" borderId="10" xfId="53" applyFont="1" applyFill="1" applyBorder="1" applyAlignment="1">
      <alignment horizontal="center" vertical="center"/>
      <protection/>
    </xf>
    <xf numFmtId="0" fontId="17" fillId="0" borderId="0" xfId="53" applyFont="1" applyBorder="1" applyAlignment="1">
      <alignment vertical="center" wrapText="1"/>
      <protection/>
    </xf>
    <xf numFmtId="0" fontId="83" fillId="0" borderId="10" xfId="53" applyFont="1" applyBorder="1" applyAlignment="1">
      <alignment horizontal="center" vertical="center" wrapText="1"/>
      <protection/>
    </xf>
    <xf numFmtId="0" fontId="83" fillId="0" borderId="16" xfId="53" applyFont="1" applyBorder="1" applyAlignment="1">
      <alignment horizontal="center" vertical="center" wrapText="1"/>
      <protection/>
    </xf>
    <xf numFmtId="0" fontId="83" fillId="0" borderId="12" xfId="53" applyFont="1" applyBorder="1" applyAlignment="1">
      <alignment horizontal="center" vertical="center" wrapText="1"/>
      <protection/>
    </xf>
    <xf numFmtId="0" fontId="83" fillId="0" borderId="21" xfId="53" applyFont="1" applyBorder="1" applyAlignment="1">
      <alignment horizontal="center" vertical="center" wrapText="1"/>
      <protection/>
    </xf>
    <xf numFmtId="0" fontId="93" fillId="0" borderId="10" xfId="0" applyFont="1" applyBorder="1" applyAlignment="1">
      <alignment horizontal="center" vertical="center" wrapText="1"/>
    </xf>
    <xf numFmtId="0" fontId="94" fillId="0" borderId="10" xfId="53" applyFont="1" applyBorder="1" applyAlignment="1">
      <alignment horizontal="center" vertical="center" wrapText="1"/>
      <protection/>
    </xf>
    <xf numFmtId="0" fontId="94" fillId="0" borderId="10" xfId="53" applyFont="1" applyFill="1" applyBorder="1" applyAlignment="1">
      <alignment horizontal="center" vertical="center" wrapText="1"/>
      <protection/>
    </xf>
    <xf numFmtId="0" fontId="83" fillId="0" borderId="11" xfId="53" applyFont="1" applyBorder="1" applyAlignment="1">
      <alignment horizontal="center" vertical="center" wrapText="1"/>
      <protection/>
    </xf>
    <xf numFmtId="0" fontId="83" fillId="0" borderId="15" xfId="53" applyFont="1" applyBorder="1" applyAlignment="1">
      <alignment horizontal="center" vertical="center" wrapText="1"/>
      <protection/>
    </xf>
    <xf numFmtId="0" fontId="83" fillId="0" borderId="13" xfId="53" applyFont="1" applyBorder="1" applyAlignment="1">
      <alignment horizontal="center" vertical="center" wrapText="1"/>
      <protection/>
    </xf>
    <xf numFmtId="0" fontId="83" fillId="0" borderId="10" xfId="53" applyFont="1" applyBorder="1" applyAlignment="1">
      <alignment horizontal="left" vertical="center" wrapText="1"/>
      <protection/>
    </xf>
    <xf numFmtId="0" fontId="93" fillId="0" borderId="10" xfId="53" applyFont="1" applyBorder="1" applyAlignment="1">
      <alignment horizontal="center" vertical="center" wrapText="1"/>
      <protection/>
    </xf>
    <xf numFmtId="0" fontId="93" fillId="0" borderId="10" xfId="53" applyFont="1" applyBorder="1" applyAlignment="1">
      <alignment horizontal="justify" vertical="center" wrapText="1"/>
      <protection/>
    </xf>
    <xf numFmtId="9" fontId="93" fillId="0" borderId="10" xfId="53" applyNumberFormat="1" applyFont="1" applyBorder="1" applyAlignment="1">
      <alignment horizontal="justify" vertical="center" wrapText="1"/>
      <protection/>
    </xf>
    <xf numFmtId="9" fontId="92" fillId="0" borderId="10" xfId="53" applyNumberFormat="1" applyFont="1" applyBorder="1" applyAlignment="1">
      <alignment horizontal="center" vertical="center" wrapText="1"/>
      <protection/>
    </xf>
    <xf numFmtId="0" fontId="83" fillId="0" borderId="11" xfId="53" applyFont="1" applyBorder="1" applyAlignment="1">
      <alignment horizontal="left" vertical="center" wrapText="1"/>
      <protection/>
    </xf>
    <xf numFmtId="0" fontId="83" fillId="0" borderId="15" xfId="53" applyFont="1" applyBorder="1" applyAlignment="1">
      <alignment horizontal="left" vertical="center" wrapText="1"/>
      <protection/>
    </xf>
    <xf numFmtId="0" fontId="83" fillId="0" borderId="13" xfId="53" applyFont="1" applyBorder="1" applyAlignment="1">
      <alignment horizontal="left" vertical="center" wrapText="1"/>
      <protection/>
    </xf>
    <xf numFmtId="10" fontId="92" fillId="0" borderId="10" xfId="53" applyNumberFormat="1" applyFont="1" applyBorder="1" applyAlignment="1">
      <alignment horizontal="center" vertical="center" wrapText="1"/>
      <protection/>
    </xf>
    <xf numFmtId="0" fontId="0" fillId="0" borderId="11" xfId="53" applyFont="1" applyBorder="1" applyAlignment="1">
      <alignment horizontal="left" vertical="center" wrapText="1"/>
      <protection/>
    </xf>
    <xf numFmtId="0" fontId="0" fillId="0" borderId="15" xfId="53" applyFont="1" applyBorder="1" applyAlignment="1">
      <alignment horizontal="left" vertical="center" wrapText="1"/>
      <protection/>
    </xf>
    <xf numFmtId="0" fontId="0" fillId="0" borderId="13" xfId="53" applyFont="1" applyBorder="1" applyAlignment="1">
      <alignment horizontal="left" vertical="center" wrapText="1"/>
      <protection/>
    </xf>
    <xf numFmtId="0" fontId="92" fillId="0" borderId="11" xfId="53" applyFont="1" applyBorder="1" applyAlignment="1">
      <alignment horizontal="center" vertical="center" wrapText="1"/>
      <protection/>
    </xf>
    <xf numFmtId="0" fontId="92" fillId="0" borderId="13" xfId="53" applyFont="1" applyBorder="1" applyAlignment="1">
      <alignment horizontal="center" vertical="center" wrapText="1"/>
      <protection/>
    </xf>
    <xf numFmtId="0" fontId="20" fillId="0" borderId="11" xfId="53" applyFont="1" applyBorder="1" applyAlignment="1">
      <alignment horizontal="left" vertical="center" wrapText="1"/>
      <protection/>
    </xf>
    <xf numFmtId="0" fontId="21" fillId="0" borderId="15" xfId="53" applyFont="1" applyBorder="1" applyAlignment="1">
      <alignment horizontal="left" vertical="center" wrapText="1"/>
      <protection/>
    </xf>
    <xf numFmtId="0" fontId="22" fillId="0" borderId="15" xfId="53" applyFont="1" applyBorder="1" applyAlignment="1">
      <alignment horizontal="left" vertical="center"/>
      <protection/>
    </xf>
    <xf numFmtId="0" fontId="22" fillId="0" borderId="13" xfId="53" applyFont="1" applyBorder="1" applyAlignment="1">
      <alignment horizontal="left" vertical="center"/>
      <protection/>
    </xf>
    <xf numFmtId="0" fontId="0" fillId="0" borderId="0" xfId="53">
      <alignment/>
      <protection/>
    </xf>
    <xf numFmtId="0" fontId="14" fillId="0" borderId="2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23" xfId="53" applyFont="1" applyBorder="1" applyAlignment="1">
      <alignment horizontal="center" vertical="center" wrapText="1"/>
      <protection/>
    </xf>
    <xf numFmtId="0" fontId="14" fillId="0" borderId="22" xfId="53" applyFont="1" applyBorder="1" applyAlignment="1">
      <alignment horizontal="center" vertical="center" wrapText="1"/>
      <protection/>
    </xf>
    <xf numFmtId="0" fontId="14" fillId="0" borderId="24"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16" fillId="0" borderId="10" xfId="53" applyFont="1" applyBorder="1" applyAlignment="1">
      <alignment horizontal="center" vertical="center" wrapText="1"/>
      <protection/>
    </xf>
    <xf numFmtId="0" fontId="0" fillId="0" borderId="10" xfId="53" applyFont="1" applyBorder="1" applyAlignment="1">
      <alignment horizontal="justify" vertical="center" wrapText="1"/>
      <protection/>
    </xf>
    <xf numFmtId="0" fontId="16" fillId="0" borderId="21" xfId="53" applyFont="1" applyBorder="1" applyAlignment="1">
      <alignment horizontal="center" vertical="center" wrapText="1"/>
      <protection/>
    </xf>
    <xf numFmtId="0" fontId="0" fillId="0" borderId="13" xfId="0" applyBorder="1" applyAlignment="1">
      <alignment vertical="center"/>
    </xf>
    <xf numFmtId="0" fontId="0" fillId="0" borderId="11" xfId="53" applyFont="1" applyBorder="1" applyAlignment="1">
      <alignment horizontal="center" vertical="center"/>
      <protection/>
    </xf>
    <xf numFmtId="0" fontId="16" fillId="0" borderId="13" xfId="53" applyFont="1" applyBorder="1" applyAlignment="1">
      <alignment horizontal="center" vertical="center"/>
      <protection/>
    </xf>
    <xf numFmtId="0" fontId="16" fillId="0" borderId="15" xfId="53" applyFont="1" applyBorder="1" applyAlignment="1">
      <alignment horizontal="center" vertical="center" wrapText="1"/>
      <protection/>
    </xf>
    <xf numFmtId="0" fontId="0" fillId="0" borderId="10" xfId="53" applyFont="1" applyBorder="1" applyAlignment="1">
      <alignment horizontal="left" vertical="center" wrapText="1"/>
      <protection/>
    </xf>
    <xf numFmtId="0" fontId="16" fillId="0" borderId="10" xfId="53" applyFont="1" applyBorder="1" applyAlignment="1">
      <alignment horizontal="left" vertical="center" wrapText="1"/>
      <protection/>
    </xf>
    <xf numFmtId="0" fontId="16" fillId="0" borderId="10" xfId="53" applyFont="1" applyBorder="1" applyAlignment="1">
      <alignment horizontal="left" vertical="center"/>
      <protection/>
    </xf>
    <xf numFmtId="0" fontId="14" fillId="0" borderId="10" xfId="53" applyFont="1" applyBorder="1" applyAlignment="1">
      <alignment horizontal="center" vertical="center"/>
      <protection/>
    </xf>
    <xf numFmtId="0" fontId="16" fillId="0" borderId="13" xfId="53" applyFont="1" applyBorder="1" applyAlignment="1">
      <alignment horizontal="center" vertical="center" wrapText="1"/>
      <protection/>
    </xf>
    <xf numFmtId="0" fontId="95" fillId="0" borderId="0" xfId="53" applyFont="1" applyAlignment="1">
      <alignment vertical="center"/>
      <protection/>
    </xf>
    <xf numFmtId="0" fontId="0" fillId="0" borderId="0" xfId="53" applyFill="1" applyAlignment="1">
      <alignment vertical="center"/>
      <protection/>
    </xf>
    <xf numFmtId="0" fontId="24" fillId="0" borderId="10" xfId="53" applyFont="1" applyBorder="1" applyAlignment="1">
      <alignment horizontal="center" vertical="center" wrapText="1"/>
      <protection/>
    </xf>
    <xf numFmtId="0" fontId="24" fillId="0" borderId="20" xfId="53" applyFont="1" applyBorder="1" applyAlignment="1">
      <alignment horizontal="center" vertical="center" wrapText="1"/>
      <protection/>
    </xf>
    <xf numFmtId="0" fontId="24" fillId="0" borderId="17" xfId="53" applyFont="1" applyBorder="1" applyAlignment="1">
      <alignment horizontal="center" vertical="center" wrapText="1"/>
      <protection/>
    </xf>
    <xf numFmtId="0" fontId="24" fillId="0" borderId="16" xfId="53" applyFont="1" applyBorder="1" applyAlignment="1">
      <alignment horizontal="center" vertical="center" wrapText="1"/>
      <protection/>
    </xf>
    <xf numFmtId="0" fontId="24" fillId="0" borderId="25" xfId="53" applyFont="1" applyBorder="1" applyAlignment="1">
      <alignment horizontal="center" vertical="center" wrapText="1"/>
      <protection/>
    </xf>
    <xf numFmtId="0" fontId="24" fillId="0" borderId="26" xfId="53" applyFont="1" applyBorder="1" applyAlignment="1">
      <alignment horizontal="center" vertical="center" wrapText="1"/>
      <protection/>
    </xf>
    <xf numFmtId="0" fontId="24" fillId="0" borderId="12" xfId="53" applyFont="1" applyBorder="1" applyAlignment="1">
      <alignment horizontal="center" vertical="center" wrapText="1"/>
      <protection/>
    </xf>
    <xf numFmtId="0" fontId="24" fillId="0" borderId="11" xfId="53" applyFont="1" applyBorder="1" applyAlignment="1">
      <alignment horizontal="center" vertical="center" wrapText="1"/>
      <protection/>
    </xf>
    <xf numFmtId="0" fontId="24" fillId="0" borderId="15" xfId="53" applyFont="1" applyBorder="1" applyAlignment="1">
      <alignment horizontal="center" vertical="center" wrapText="1"/>
      <protection/>
    </xf>
    <xf numFmtId="0" fontId="24" fillId="0" borderId="23"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1"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0" fillId="0" borderId="16" xfId="53" applyFont="1" applyBorder="1" applyAlignment="1">
      <alignment horizontal="center" vertical="center" wrapText="1"/>
      <protection/>
    </xf>
    <xf numFmtId="0" fontId="25" fillId="0" borderId="10" xfId="56" applyFont="1" applyFill="1" applyBorder="1" applyAlignment="1">
      <alignment horizontal="left" vertical="center" wrapText="1"/>
      <protection/>
    </xf>
    <xf numFmtId="0" fontId="15" fillId="0" borderId="10" xfId="0" applyFont="1" applyFill="1" applyBorder="1" applyAlignment="1">
      <alignment horizontal="center" vertical="center" wrapText="1"/>
    </xf>
    <xf numFmtId="180" fontId="15" fillId="0" borderId="10" xfId="0" applyNumberFormat="1" applyFont="1" applyFill="1" applyBorder="1" applyAlignment="1">
      <alignment horizontal="center" vertical="center" wrapText="1"/>
    </xf>
    <xf numFmtId="0" fontId="19" fillId="0" borderId="10" xfId="53" applyFont="1" applyFill="1" applyBorder="1" applyAlignment="1">
      <alignment horizontal="center" vertical="center"/>
      <protection/>
    </xf>
    <xf numFmtId="0" fontId="15" fillId="0" borderId="10" xfId="53" applyFont="1" applyFill="1" applyBorder="1" applyAlignment="1">
      <alignment horizontal="center" vertical="center"/>
      <protection/>
    </xf>
    <xf numFmtId="0" fontId="20" fillId="0" borderId="12" xfId="53" applyFont="1" applyBorder="1" applyAlignment="1">
      <alignment horizontal="center" vertical="center" wrapText="1"/>
      <protection/>
    </xf>
    <xf numFmtId="0" fontId="15" fillId="0" borderId="10" xfId="53" applyFont="1" applyFill="1" applyBorder="1" applyAlignment="1">
      <alignment horizontal="center" vertical="center" wrapText="1"/>
      <protection/>
    </xf>
    <xf numFmtId="0" fontId="15" fillId="0" borderId="10" xfId="53" applyNumberFormat="1" applyFont="1" applyFill="1" applyBorder="1" applyAlignment="1">
      <alignment horizontal="center" vertical="center" wrapText="1"/>
      <protection/>
    </xf>
    <xf numFmtId="0" fontId="20" fillId="0" borderId="10" xfId="53" applyFont="1" applyBorder="1" applyAlignment="1">
      <alignment horizontal="center" vertical="center" wrapText="1"/>
      <protection/>
    </xf>
    <xf numFmtId="0" fontId="92" fillId="0" borderId="10" xfId="53" applyNumberFormat="1" applyFont="1" applyBorder="1" applyAlignment="1">
      <alignment horizontal="center" vertical="center" wrapText="1"/>
      <protection/>
    </xf>
    <xf numFmtId="0" fontId="20" fillId="0" borderId="21" xfId="53" applyFont="1" applyBorder="1" applyAlignment="1">
      <alignment horizontal="center" vertical="center" wrapText="1"/>
      <protection/>
    </xf>
    <xf numFmtId="0" fontId="26" fillId="0" borderId="10" xfId="53" applyFont="1" applyBorder="1" applyAlignment="1">
      <alignment horizontal="center" vertical="center" wrapText="1"/>
      <protection/>
    </xf>
    <xf numFmtId="0" fontId="94" fillId="0" borderId="10" xfId="53" applyNumberFormat="1" applyFont="1" applyBorder="1" applyAlignment="1">
      <alignment horizontal="center" vertical="center" wrapText="1"/>
      <protection/>
    </xf>
    <xf numFmtId="0" fontId="96" fillId="0" borderId="10" xfId="53" applyFont="1" applyBorder="1" applyAlignment="1">
      <alignment horizontal="center" vertical="center" wrapText="1"/>
      <protection/>
    </xf>
    <xf numFmtId="0" fontId="97" fillId="0" borderId="10" xfId="53" applyFont="1" applyFill="1" applyBorder="1" applyAlignment="1">
      <alignment horizontal="left" vertical="center" wrapText="1"/>
      <protection/>
    </xf>
    <xf numFmtId="0" fontId="92" fillId="0" borderId="10" xfId="53" applyNumberFormat="1" applyFont="1" applyFill="1" applyBorder="1" applyAlignment="1">
      <alignment horizontal="center" vertical="center" wrapText="1"/>
      <protection/>
    </xf>
    <xf numFmtId="0" fontId="20" fillId="0" borderId="10" xfId="53" applyFont="1" applyFill="1" applyBorder="1" applyAlignment="1">
      <alignment horizontal="left" vertical="center" wrapText="1"/>
      <protection/>
    </xf>
    <xf numFmtId="0" fontId="28" fillId="0" borderId="10" xfId="53" applyFont="1" applyFill="1" applyBorder="1" applyAlignment="1">
      <alignment horizontal="center" vertical="center"/>
      <protection/>
    </xf>
    <xf numFmtId="0" fontId="21" fillId="0" borderId="10" xfId="53" applyFont="1" applyFill="1" applyBorder="1" applyAlignment="1">
      <alignment horizontal="center" vertical="center" wrapText="1"/>
      <protection/>
    </xf>
    <xf numFmtId="49" fontId="15" fillId="0" borderId="10" xfId="53" applyNumberFormat="1" applyFont="1" applyFill="1" applyBorder="1" applyAlignment="1">
      <alignment horizontal="center" vertical="center" wrapText="1"/>
      <protection/>
    </xf>
    <xf numFmtId="181" fontId="15" fillId="0" borderId="10" xfId="53" applyNumberFormat="1" applyFont="1" applyFill="1" applyBorder="1" applyAlignment="1">
      <alignment horizontal="center" vertical="center" wrapText="1"/>
      <protection/>
    </xf>
    <xf numFmtId="180" fontId="15" fillId="0" borderId="10" xfId="53" applyNumberFormat="1" applyFont="1" applyFill="1" applyBorder="1" applyAlignment="1">
      <alignment horizontal="center" vertical="center" wrapText="1"/>
      <protection/>
    </xf>
    <xf numFmtId="0" fontId="98" fillId="0" borderId="10" xfId="53" applyFont="1" applyFill="1" applyBorder="1" applyAlignment="1">
      <alignment horizontal="center" vertical="center"/>
      <protection/>
    </xf>
    <xf numFmtId="180" fontId="16" fillId="0" borderId="10" xfId="53" applyNumberFormat="1" applyFont="1" applyFill="1" applyBorder="1" applyAlignment="1">
      <alignment horizontal="center" vertical="center" wrapText="1"/>
      <protection/>
    </xf>
    <xf numFmtId="0" fontId="22" fillId="0" borderId="10" xfId="53" applyFont="1" applyBorder="1" applyAlignment="1">
      <alignment horizontal="center" vertical="center" wrapText="1"/>
      <protection/>
    </xf>
    <xf numFmtId="0" fontId="30" fillId="0" borderId="10" xfId="53" applyNumberFormat="1" applyFont="1" applyBorder="1" applyAlignment="1">
      <alignment horizontal="center" vertical="center" wrapText="1"/>
      <protection/>
    </xf>
    <xf numFmtId="0" fontId="30" fillId="0" borderId="10" xfId="53" applyFont="1" applyBorder="1" applyAlignment="1">
      <alignment horizontal="center" vertical="center" wrapText="1"/>
      <protection/>
    </xf>
    <xf numFmtId="0" fontId="26" fillId="0" borderId="19" xfId="53" applyFont="1" applyBorder="1" applyAlignment="1">
      <alignment horizontal="left" vertical="center" wrapText="1"/>
      <protection/>
    </xf>
    <xf numFmtId="0" fontId="24" fillId="0" borderId="13" xfId="53" applyFont="1" applyBorder="1" applyAlignment="1">
      <alignment horizontal="center" vertical="center" wrapText="1"/>
      <protection/>
    </xf>
    <xf numFmtId="0" fontId="2" fillId="0" borderId="10" xfId="53" applyFont="1" applyFill="1" applyBorder="1" applyAlignment="1">
      <alignment vertical="center"/>
      <protection/>
    </xf>
    <xf numFmtId="0" fontId="15" fillId="0" borderId="16" xfId="53" applyFont="1" applyFill="1" applyBorder="1" applyAlignment="1">
      <alignment horizontal="center" vertical="center" wrapText="1"/>
      <protection/>
    </xf>
    <xf numFmtId="0" fontId="2" fillId="0" borderId="16" xfId="53" applyFont="1" applyFill="1" applyBorder="1" applyAlignment="1">
      <alignment vertical="center"/>
      <protection/>
    </xf>
    <xf numFmtId="0" fontId="15" fillId="0" borderId="13" xfId="53" applyFont="1" applyFill="1" applyBorder="1" applyAlignment="1">
      <alignment horizontal="center" vertical="center" wrapText="1"/>
      <protection/>
    </xf>
    <xf numFmtId="0" fontId="15" fillId="0" borderId="11" xfId="53" applyFont="1" applyFill="1" applyBorder="1" applyAlignment="1">
      <alignment horizontal="center" vertical="center" wrapText="1"/>
      <protection/>
    </xf>
    <xf numFmtId="0" fontId="15" fillId="0" borderId="20" xfId="53" applyFont="1" applyFill="1" applyBorder="1" applyAlignment="1">
      <alignment horizontal="center" vertical="center" wrapText="1"/>
      <protection/>
    </xf>
    <xf numFmtId="0" fontId="2" fillId="0" borderId="0" xfId="53" applyFont="1" applyFill="1" applyAlignment="1">
      <alignment vertical="center"/>
      <protection/>
    </xf>
    <xf numFmtId="0" fontId="0" fillId="0" borderId="10" xfId="53" applyBorder="1" applyAlignment="1">
      <alignment vertical="center"/>
      <protection/>
    </xf>
    <xf numFmtId="0" fontId="0" fillId="0" borderId="10" xfId="53" applyFont="1" applyBorder="1" applyAlignment="1">
      <alignment vertical="center"/>
      <protection/>
    </xf>
    <xf numFmtId="0" fontId="99" fillId="0" borderId="10" xfId="53" applyFont="1" applyBorder="1" applyAlignment="1">
      <alignment horizontal="center" vertical="center" wrapText="1"/>
      <protection/>
    </xf>
    <xf numFmtId="0" fontId="16" fillId="0" borderId="16" xfId="53" applyFont="1" applyBorder="1" applyAlignment="1">
      <alignment horizontal="center" vertical="center" wrapText="1"/>
      <protection/>
    </xf>
    <xf numFmtId="0" fontId="100" fillId="0" borderId="10" xfId="53" applyFont="1" applyBorder="1" applyAlignment="1">
      <alignment vertical="center"/>
      <protection/>
    </xf>
    <xf numFmtId="0" fontId="21" fillId="0" borderId="12" xfId="53" applyFont="1" applyBorder="1" applyAlignment="1">
      <alignment horizontal="center" vertical="center" wrapText="1"/>
      <protection/>
    </xf>
    <xf numFmtId="0" fontId="0" fillId="0" borderId="0" xfId="53" applyBorder="1" applyAlignment="1">
      <alignment vertical="center"/>
      <protection/>
    </xf>
    <xf numFmtId="49" fontId="15" fillId="0" borderId="0" xfId="53" applyNumberFormat="1" applyFont="1" applyFill="1" applyBorder="1" applyAlignment="1">
      <alignment horizontal="center" vertical="center" wrapText="1"/>
      <protection/>
    </xf>
    <xf numFmtId="0" fontId="22" fillId="0" borderId="10" xfId="53" applyFont="1" applyBorder="1" applyAlignment="1">
      <alignment horizontal="center" vertical="center"/>
      <protection/>
    </xf>
    <xf numFmtId="0" fontId="92" fillId="0" borderId="10" xfId="53" applyFont="1" applyFill="1" applyBorder="1" applyAlignment="1">
      <alignment horizontal="center" vertical="center"/>
      <protection/>
    </xf>
    <xf numFmtId="0" fontId="95" fillId="0" borderId="0" xfId="53" applyFont="1" applyBorder="1" applyAlignment="1">
      <alignment vertical="center"/>
      <protection/>
    </xf>
    <xf numFmtId="49" fontId="101" fillId="0" borderId="0" xfId="53" applyNumberFormat="1" applyFont="1" applyFill="1" applyBorder="1" applyAlignment="1">
      <alignment horizontal="center" vertical="center" wrapText="1"/>
      <protection/>
    </xf>
    <xf numFmtId="0" fontId="100" fillId="0" borderId="10" xfId="53" applyFont="1" applyFill="1" applyBorder="1" applyAlignment="1">
      <alignment vertical="center"/>
      <protection/>
    </xf>
    <xf numFmtId="0" fontId="0" fillId="0" borderId="0" xfId="53" applyFill="1" applyBorder="1" applyAlignment="1">
      <alignment vertical="center"/>
      <protection/>
    </xf>
    <xf numFmtId="181" fontId="15" fillId="0" borderId="0" xfId="53" applyNumberFormat="1" applyFont="1" applyFill="1" applyBorder="1" applyAlignment="1">
      <alignment horizontal="center" vertical="center" wrapText="1"/>
      <protection/>
    </xf>
    <xf numFmtId="180" fontId="15" fillId="0" borderId="0" xfId="53" applyNumberFormat="1" applyFont="1" applyFill="1" applyBorder="1" applyAlignment="1">
      <alignment horizontal="center" vertical="center" wrapText="1"/>
      <protection/>
    </xf>
    <xf numFmtId="0" fontId="20" fillId="0" borderId="10" xfId="53" applyFont="1" applyBorder="1" applyAlignment="1">
      <alignment horizontal="center" vertical="center"/>
      <protection/>
    </xf>
    <xf numFmtId="181" fontId="0" fillId="0" borderId="0" xfId="53" applyNumberFormat="1" applyBorder="1" applyAlignment="1">
      <alignment vertical="center"/>
      <protection/>
    </xf>
    <xf numFmtId="0" fontId="30" fillId="0" borderId="10" xfId="53" applyFont="1" applyBorder="1" applyAlignment="1">
      <alignment horizontal="center" vertical="center"/>
      <protection/>
    </xf>
    <xf numFmtId="0" fontId="34" fillId="0" borderId="0" xfId="0" applyFont="1" applyFill="1" applyAlignment="1">
      <alignment horizontal="center" vertical="center" wrapText="1"/>
    </xf>
    <xf numFmtId="0" fontId="35" fillId="0" borderId="0" xfId="0" applyFont="1" applyFill="1" applyAlignment="1">
      <alignment horizontal="center" vertical="center" wrapText="1"/>
    </xf>
    <xf numFmtId="0" fontId="102" fillId="0" borderId="0" xfId="0" applyFont="1" applyFill="1" applyAlignment="1">
      <alignment horizontal="center" vertical="center" wrapText="1"/>
    </xf>
    <xf numFmtId="0" fontId="90" fillId="0" borderId="0" xfId="0" applyFont="1" applyFill="1" applyAlignment="1">
      <alignment vertical="center" wrapTex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35" fillId="0" borderId="0" xfId="0" applyFont="1" applyFill="1" applyAlignment="1">
      <alignment vertical="center" wrapText="1"/>
    </xf>
    <xf numFmtId="180" fontId="35" fillId="0" borderId="0" xfId="0" applyNumberFormat="1" applyFont="1" applyFill="1" applyAlignment="1">
      <alignment horizontal="center" vertical="center" wrapText="1"/>
    </xf>
    <xf numFmtId="0" fontId="35" fillId="0" borderId="12" xfId="0" applyFont="1" applyFill="1" applyBorder="1" applyAlignment="1">
      <alignment horizontal="center" vertical="center" wrapText="1"/>
    </xf>
    <xf numFmtId="0" fontId="103" fillId="0" borderId="0" xfId="0" applyFont="1" applyFill="1" applyAlignment="1">
      <alignment horizontal="left" vertical="center" wrapText="1"/>
    </xf>
    <xf numFmtId="180" fontId="87" fillId="0" borderId="0" xfId="0" applyNumberFormat="1" applyFont="1" applyFill="1" applyAlignment="1">
      <alignment horizontal="center" vertical="center" wrapText="1"/>
    </xf>
    <xf numFmtId="0" fontId="87" fillId="0" borderId="0" xfId="0" applyFont="1" applyFill="1" applyAlignment="1">
      <alignment horizontal="center" vertical="center" wrapText="1"/>
    </xf>
    <xf numFmtId="0" fontId="84" fillId="0" borderId="22" xfId="53" applyFont="1" applyBorder="1" applyAlignment="1">
      <alignment horizontal="center" vertical="center"/>
      <protection/>
    </xf>
    <xf numFmtId="0" fontId="85" fillId="0" borderId="20" xfId="0" applyFont="1" applyFill="1" applyBorder="1" applyAlignment="1">
      <alignment horizontal="center" vertical="center" wrapText="1"/>
    </xf>
    <xf numFmtId="0" fontId="83" fillId="0" borderId="17" xfId="0" applyFont="1" applyBorder="1" applyAlignment="1">
      <alignment vertical="center"/>
    </xf>
    <xf numFmtId="0" fontId="85" fillId="0" borderId="16" xfId="0" applyFont="1" applyFill="1" applyBorder="1" applyAlignment="1">
      <alignment horizontal="center" vertical="center" wrapText="1"/>
    </xf>
    <xf numFmtId="180" fontId="85" fillId="0" borderId="16" xfId="0" applyNumberFormat="1" applyFont="1" applyFill="1" applyBorder="1" applyAlignment="1">
      <alignment horizontal="center" vertical="center" wrapText="1"/>
    </xf>
    <xf numFmtId="0" fontId="83" fillId="0" borderId="25" xfId="0" applyFont="1" applyBorder="1" applyAlignment="1">
      <alignment vertical="center"/>
    </xf>
    <xf numFmtId="0" fontId="83" fillId="0" borderId="26" xfId="0" applyFont="1" applyBorder="1" applyAlignment="1">
      <alignment vertical="center"/>
    </xf>
    <xf numFmtId="0" fontId="83" fillId="0" borderId="12" xfId="0" applyFont="1" applyBorder="1" applyAlignment="1">
      <alignment vertical="center"/>
    </xf>
    <xf numFmtId="180" fontId="85" fillId="0" borderId="12" xfId="0" applyNumberFormat="1"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3" fillId="0" borderId="23" xfId="0" applyFont="1" applyBorder="1" applyAlignment="1">
      <alignment vertical="center"/>
    </xf>
    <xf numFmtId="0" fontId="83" fillId="0" borderId="24" xfId="0" applyFont="1" applyBorder="1" applyAlignment="1">
      <alignment vertical="center"/>
    </xf>
    <xf numFmtId="0" fontId="83" fillId="0" borderId="21" xfId="0" applyFont="1" applyBorder="1" applyAlignment="1">
      <alignment vertical="center"/>
    </xf>
    <xf numFmtId="180" fontId="85" fillId="0" borderId="21" xfId="0" applyNumberFormat="1"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7" fillId="0" borderId="16" xfId="56" applyFont="1" applyFill="1" applyBorder="1" applyAlignment="1">
      <alignment horizontal="center" vertical="center" wrapText="1"/>
      <protection/>
    </xf>
    <xf numFmtId="0" fontId="87" fillId="0" borderId="12" xfId="56" applyFont="1" applyFill="1" applyBorder="1" applyAlignment="1">
      <alignment horizontal="center" vertical="center" wrapText="1"/>
      <protection/>
    </xf>
    <xf numFmtId="0" fontId="37" fillId="0" borderId="10" xfId="0" applyFont="1" applyFill="1" applyBorder="1" applyAlignment="1">
      <alignment horizontal="center" vertical="center" wrapText="1"/>
    </xf>
    <xf numFmtId="0" fontId="104" fillId="0" borderId="12" xfId="56" applyFont="1" applyFill="1" applyBorder="1" applyAlignment="1">
      <alignment horizontal="center" vertical="center" wrapText="1"/>
      <protection/>
    </xf>
    <xf numFmtId="0" fontId="105" fillId="0" borderId="10" xfId="56" applyFont="1" applyFill="1" applyBorder="1" applyAlignment="1">
      <alignment horizontal="center" vertical="center" wrapText="1"/>
      <protection/>
    </xf>
    <xf numFmtId="0" fontId="104" fillId="0" borderId="10" xfId="56" applyFont="1" applyFill="1" applyBorder="1" applyAlignment="1">
      <alignment horizontal="left" vertical="center" wrapText="1"/>
      <protection/>
    </xf>
    <xf numFmtId="180" fontId="106" fillId="0" borderId="10" xfId="0" applyNumberFormat="1"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7" fillId="0" borderId="11" xfId="56" applyFont="1" applyFill="1" applyBorder="1" applyAlignment="1">
      <alignment horizontal="center" vertical="center" wrapText="1"/>
      <protection/>
    </xf>
    <xf numFmtId="0" fontId="107" fillId="0" borderId="13" xfId="56" applyFont="1" applyFill="1" applyBorder="1" applyAlignment="1">
      <alignment horizontal="center" vertical="center" wrapText="1"/>
      <protection/>
    </xf>
    <xf numFmtId="180" fontId="107" fillId="0" borderId="10" xfId="0" applyNumberFormat="1"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87" fillId="0" borderId="13" xfId="56" applyFont="1" applyFill="1" applyBorder="1" applyAlignment="1">
      <alignment horizontal="left" vertical="center" wrapText="1"/>
      <protection/>
    </xf>
    <xf numFmtId="0" fontId="87" fillId="0" borderId="21" xfId="56" applyFont="1" applyFill="1" applyBorder="1" applyAlignment="1">
      <alignment horizontal="center" vertical="center" wrapText="1"/>
      <protection/>
    </xf>
    <xf numFmtId="0" fontId="107" fillId="0" borderId="11" xfId="0" applyFont="1" applyFill="1" applyBorder="1" applyAlignment="1">
      <alignment horizontal="center" vertical="center" wrapText="1"/>
    </xf>
    <xf numFmtId="0" fontId="83" fillId="0" borderId="13" xfId="0" applyFont="1" applyBorder="1" applyAlignment="1">
      <alignment vertical="center"/>
    </xf>
    <xf numFmtId="0" fontId="107" fillId="0" borderId="21" xfId="0" applyFont="1" applyFill="1" applyBorder="1" applyAlignment="1">
      <alignment horizontal="center" vertical="center" wrapText="1"/>
    </xf>
    <xf numFmtId="0" fontId="87" fillId="0" borderId="10" xfId="56" applyFont="1" applyFill="1" applyBorder="1" applyAlignment="1">
      <alignment horizontal="center" vertical="center" wrapText="1"/>
      <protection/>
    </xf>
    <xf numFmtId="0" fontId="87" fillId="0" borderId="11" xfId="56" applyFont="1" applyFill="1" applyBorder="1" applyAlignment="1">
      <alignment horizontal="center" vertical="center" wrapText="1"/>
      <protection/>
    </xf>
    <xf numFmtId="0" fontId="87" fillId="0" borderId="15" xfId="56" applyFont="1" applyFill="1" applyBorder="1" applyAlignment="1">
      <alignment horizontal="center" vertical="center" wrapText="1"/>
      <protection/>
    </xf>
    <xf numFmtId="0" fontId="87" fillId="34" borderId="10" xfId="0" applyFont="1" applyFill="1" applyBorder="1" applyAlignment="1">
      <alignment horizontal="justify" vertical="center" wrapText="1"/>
    </xf>
    <xf numFmtId="180" fontId="87" fillId="0" borderId="21" xfId="0" applyNumberFormat="1"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3" fillId="0" borderId="15" xfId="0" applyFont="1" applyBorder="1" applyAlignment="1">
      <alignment vertical="center"/>
    </xf>
    <xf numFmtId="0" fontId="85" fillId="0" borderId="16" xfId="0" applyFont="1" applyBorder="1" applyAlignment="1">
      <alignment horizontal="center" vertical="center" wrapText="1"/>
    </xf>
    <xf numFmtId="0" fontId="85" fillId="0" borderId="21" xfId="0" applyFont="1" applyBorder="1" applyAlignment="1">
      <alignment horizontal="center" vertical="center" wrapText="1"/>
    </xf>
    <xf numFmtId="0" fontId="108" fillId="0" borderId="1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9" fillId="0" borderId="10" xfId="0" applyFont="1" applyFill="1" applyBorder="1" applyAlignment="1">
      <alignment horizontal="center" vertical="center" wrapText="1"/>
    </xf>
    <xf numFmtId="0" fontId="110" fillId="0" borderId="12" xfId="0" applyFont="1" applyBorder="1" applyAlignment="1">
      <alignment vertical="center"/>
    </xf>
    <xf numFmtId="0" fontId="87" fillId="0" borderId="13" xfId="56" applyFont="1" applyFill="1" applyBorder="1" applyAlignment="1">
      <alignment horizontal="center" vertical="center" wrapText="1"/>
      <protection/>
    </xf>
    <xf numFmtId="0" fontId="87" fillId="0" borderId="21" xfId="0" applyFont="1" applyBorder="1" applyAlignment="1">
      <alignment horizontal="center" vertical="center" wrapText="1"/>
    </xf>
    <xf numFmtId="0" fontId="87" fillId="0" borderId="21" xfId="0" applyFont="1" applyFill="1" applyBorder="1" applyAlignment="1">
      <alignment vertical="center" wrapText="1"/>
    </xf>
    <xf numFmtId="0" fontId="87" fillId="0" borderId="12" xfId="0" applyFont="1" applyFill="1" applyBorder="1" applyAlignment="1">
      <alignment vertical="center" wrapText="1"/>
    </xf>
    <xf numFmtId="0" fontId="107" fillId="0" borderId="23" xfId="0" applyFont="1" applyFill="1" applyBorder="1" applyAlignment="1">
      <alignment horizontal="center" vertical="center" wrapText="1"/>
    </xf>
    <xf numFmtId="0" fontId="37" fillId="0" borderId="0" xfId="0" applyFont="1" applyBorder="1" applyAlignment="1">
      <alignment horizontal="center" vertical="center" wrapText="1"/>
    </xf>
    <xf numFmtId="0" fontId="35" fillId="0" borderId="0" xfId="21" applyFont="1" applyFill="1" applyBorder="1" applyAlignment="1">
      <alignment horizontal="justify" vertical="center" wrapText="1"/>
    </xf>
    <xf numFmtId="180" fontId="37" fillId="0" borderId="0" xfId="21" applyNumberFormat="1" applyFont="1" applyFill="1" applyBorder="1" applyAlignment="1">
      <alignment horizontal="center" vertical="center" wrapText="1"/>
    </xf>
    <xf numFmtId="0" fontId="37" fillId="0" borderId="0" xfId="21" applyFont="1" applyFill="1" applyBorder="1" applyAlignment="1">
      <alignment horizontal="center" vertical="center" wrapText="1"/>
    </xf>
    <xf numFmtId="0" fontId="37" fillId="0" borderId="0" xfId="21" applyFont="1" applyFill="1" applyBorder="1" applyAlignment="1">
      <alignment vertical="center" wrapText="1"/>
    </xf>
    <xf numFmtId="0" fontId="83" fillId="0" borderId="13" xfId="0" applyFont="1" applyBorder="1" applyAlignment="1">
      <alignment horizontal="center" vertical="center"/>
    </xf>
    <xf numFmtId="0" fontId="87" fillId="34" borderId="10" xfId="0" applyFont="1" applyFill="1" applyBorder="1" applyAlignment="1">
      <alignment horizontal="left" vertical="center" wrapText="1"/>
    </xf>
    <xf numFmtId="0" fontId="87" fillId="0" borderId="10" xfId="21" applyFont="1" applyFill="1" applyBorder="1" applyAlignment="1">
      <alignment horizontal="justify" vertical="center" wrapText="1"/>
    </xf>
    <xf numFmtId="0" fontId="89" fillId="0" borderId="10" xfId="21" applyFont="1" applyFill="1" applyBorder="1" applyAlignment="1">
      <alignment horizontal="center" vertical="center" wrapText="1"/>
    </xf>
    <xf numFmtId="0" fontId="89" fillId="0" borderId="10" xfId="21" applyFont="1" applyFill="1" applyBorder="1" applyAlignment="1">
      <alignment vertical="center" wrapText="1"/>
    </xf>
    <xf numFmtId="0" fontId="87" fillId="0" borderId="16" xfId="0" applyFont="1" applyFill="1" applyBorder="1" applyAlignment="1">
      <alignment horizontal="justify" vertical="center" wrapText="1"/>
    </xf>
    <xf numFmtId="0" fontId="111" fillId="0" borderId="10" xfId="56" applyFont="1" applyFill="1" applyBorder="1" applyAlignment="1">
      <alignment horizontal="center" vertical="center" wrapText="1"/>
      <protection/>
    </xf>
    <xf numFmtId="0" fontId="90" fillId="0" borderId="10" xfId="0" applyFont="1" applyFill="1" applyBorder="1" applyAlignment="1">
      <alignment horizontal="justify" vertical="center" wrapText="1"/>
    </xf>
    <xf numFmtId="0" fontId="90" fillId="0" borderId="10" xfId="0" applyFont="1" applyFill="1" applyBorder="1" applyAlignment="1">
      <alignment horizontal="center" vertical="center" wrapText="1"/>
    </xf>
    <xf numFmtId="0" fontId="107" fillId="0" borderId="10" xfId="56" applyFont="1" applyFill="1" applyBorder="1" applyAlignment="1">
      <alignment horizontal="center" vertical="center" wrapText="1"/>
      <protection/>
    </xf>
    <xf numFmtId="0" fontId="107" fillId="0" borderId="19" xfId="0" applyFont="1" applyFill="1" applyBorder="1" applyAlignment="1">
      <alignment vertical="center" wrapText="1"/>
    </xf>
    <xf numFmtId="0" fontId="35" fillId="0" borderId="0" xfId="0" applyFont="1" applyFill="1" applyAlignment="1">
      <alignment horizontal="center" vertical="center"/>
    </xf>
    <xf numFmtId="180" fontId="35" fillId="0" borderId="0" xfId="0" applyNumberFormat="1" applyFont="1" applyFill="1" applyAlignment="1">
      <alignment horizontal="center" vertical="center"/>
    </xf>
    <xf numFmtId="0" fontId="96" fillId="0" borderId="10" xfId="0" applyFont="1" applyFill="1" applyBorder="1" applyAlignment="1">
      <alignment horizontal="center" vertical="center" wrapText="1"/>
    </xf>
    <xf numFmtId="0" fontId="107" fillId="0" borderId="21" xfId="0" applyFont="1" applyFill="1" applyBorder="1" applyAlignment="1">
      <alignment vertical="center" wrapText="1"/>
    </xf>
    <xf numFmtId="0" fontId="90" fillId="0" borderId="10" xfId="56" applyFont="1" applyFill="1" applyBorder="1" applyAlignment="1">
      <alignment horizontal="center" vertical="center" wrapText="1"/>
      <protection/>
    </xf>
    <xf numFmtId="0" fontId="90" fillId="0" borderId="11" xfId="0" applyFont="1" applyFill="1" applyBorder="1" applyAlignment="1">
      <alignment horizontal="center" vertical="center" wrapText="1"/>
    </xf>
    <xf numFmtId="0" fontId="90" fillId="0" borderId="10" xfId="0" applyFont="1" applyBorder="1" applyAlignment="1">
      <alignment horizontal="center" vertical="center" wrapText="1"/>
    </xf>
    <xf numFmtId="0" fontId="87" fillId="0" borderId="10" xfId="0"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7" fillId="0" borderId="0" xfId="0" applyFont="1" applyFill="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2008版培养方案附表1-4" xfId="53"/>
    <cellStyle name="强调文字颜色 3" xfId="54"/>
    <cellStyle name="强调文字颜色 4" xfId="55"/>
    <cellStyle name="常规_2000届教学计划"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 2"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28575</xdr:colOff>
      <xdr:row>3</xdr:row>
      <xdr:rowOff>9525</xdr:rowOff>
    </xdr:to>
    <xdr:grpSp>
      <xdr:nvGrpSpPr>
        <xdr:cNvPr id="1" name="Group 25"/>
        <xdr:cNvGrpSpPr>
          <a:grpSpLocks/>
        </xdr:cNvGrpSpPr>
      </xdr:nvGrpSpPr>
      <xdr:grpSpPr>
        <a:xfrm>
          <a:off x="0" y="447675"/>
          <a:ext cx="3048000" cy="533400"/>
          <a:chOff x="1" y="447674"/>
          <a:chExt cx="3143249" cy="538841"/>
        </a:xfrm>
        <a:solidFill>
          <a:srgbClr val="FFFFFF"/>
        </a:solidFill>
      </xdr:grpSpPr>
      <xdr:sp>
        <xdr:nvSpPr>
          <xdr:cNvPr id="2" name="Line 26"/>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27"/>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28"/>
          <xdr:cNvSpPr txBox="1">
            <a:spLocks noChangeArrowheads="1"/>
          </xdr:cNvSpPr>
        </xdr:nvSpPr>
        <xdr:spPr>
          <a:xfrm>
            <a:off x="2475310" y="534293"/>
            <a:ext cx="540639"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29"/>
          <xdr:cNvSpPr txBox="1">
            <a:spLocks noChangeArrowheads="1"/>
          </xdr:cNvSpPr>
        </xdr:nvSpPr>
        <xdr:spPr>
          <a:xfrm>
            <a:off x="814888" y="515029"/>
            <a:ext cx="618434" cy="230893"/>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30"/>
          <xdr:cNvSpPr txBox="1">
            <a:spLocks noChangeArrowheads="1"/>
          </xdr:cNvSpPr>
        </xdr:nvSpPr>
        <xdr:spPr>
          <a:xfrm>
            <a:off x="88798" y="726659"/>
            <a:ext cx="618434"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R182"/>
  <sheetViews>
    <sheetView showZeros="0" tabSelected="1" zoomScale="110" zoomScaleNormal="110" workbookViewId="0" topLeftCell="A1">
      <pane ySplit="5" topLeftCell="A63" activePane="bottomLeft" state="frozen"/>
      <selection pane="bottomLeft" activeCell="Z81" sqref="Z81"/>
    </sheetView>
  </sheetViews>
  <sheetFormatPr defaultColWidth="3.125" defaultRowHeight="14.25"/>
  <cols>
    <col min="1" max="1" width="3.625" style="281" customWidth="1"/>
    <col min="2" max="2" width="5.375" style="276" customWidth="1"/>
    <col min="3" max="3" width="7.00390625" style="276" customWidth="1"/>
    <col min="4" max="4" width="20.50390625" style="279" customWidth="1"/>
    <col min="5" max="5" width="6.375" style="282" customWidth="1"/>
    <col min="6" max="6" width="4.50390625" style="276" customWidth="1"/>
    <col min="7" max="7" width="4.875" style="276" customWidth="1"/>
    <col min="8" max="9" width="3.625" style="276" customWidth="1"/>
    <col min="10" max="10" width="4.875" style="276" customWidth="1"/>
    <col min="11" max="11" width="4.00390625" style="276" customWidth="1"/>
    <col min="12" max="12" width="3.625" style="276" customWidth="1"/>
    <col min="13" max="13" width="3.875" style="276" customWidth="1"/>
    <col min="14" max="14" width="4.625" style="276" customWidth="1"/>
    <col min="15" max="15" width="3.625" style="276" customWidth="1"/>
    <col min="16" max="16" width="3.375" style="276" customWidth="1"/>
    <col min="17" max="17" width="3.50390625" style="276" customWidth="1"/>
    <col min="18" max="18" width="3.875" style="276" customWidth="1"/>
    <col min="19" max="19" width="3.625" style="276" customWidth="1"/>
    <col min="20" max="20" width="3.125" style="276" customWidth="1"/>
    <col min="21" max="21" width="2.875" style="276" customWidth="1"/>
    <col min="22" max="22" width="4.375" style="283" customWidth="1"/>
    <col min="23" max="23" width="7.00390625" style="276" customWidth="1"/>
    <col min="24" max="24" width="38.875" style="281" customWidth="1"/>
    <col min="25" max="25" width="7.50390625" style="281" bestFit="1" customWidth="1"/>
    <col min="26" max="26" width="5.00390625" style="281" bestFit="1" customWidth="1"/>
    <col min="27" max="27" width="4.50390625" style="281" bestFit="1" customWidth="1"/>
    <col min="28" max="16384" width="3.125" style="281" customWidth="1"/>
  </cols>
  <sheetData>
    <row r="1" spans="1:23" ht="26.25" customHeight="1">
      <c r="A1" s="284" t="s">
        <v>0</v>
      </c>
      <c r="B1" s="284"/>
      <c r="C1" s="284"/>
      <c r="D1" s="284"/>
      <c r="E1" s="285"/>
      <c r="F1" s="286"/>
      <c r="G1" s="286"/>
      <c r="H1" s="286"/>
      <c r="I1" s="286"/>
      <c r="J1" s="286"/>
      <c r="K1" s="286"/>
      <c r="L1" s="286"/>
      <c r="M1" s="286"/>
      <c r="N1" s="286"/>
      <c r="O1" s="286"/>
      <c r="P1" s="286"/>
      <c r="Q1" s="286"/>
      <c r="R1" s="286"/>
      <c r="S1" s="286"/>
      <c r="T1" s="286"/>
      <c r="U1" s="286"/>
      <c r="V1" s="46"/>
      <c r="W1" s="286"/>
    </row>
    <row r="2" spans="1:44" s="275" customFormat="1" ht="24.75" customHeight="1">
      <c r="A2" s="287" t="s">
        <v>1</v>
      </c>
      <c r="B2" s="287"/>
      <c r="C2" s="287"/>
      <c r="D2" s="287"/>
      <c r="E2" s="287"/>
      <c r="F2" s="287"/>
      <c r="G2" s="287"/>
      <c r="H2" s="287"/>
      <c r="I2" s="287"/>
      <c r="J2" s="287"/>
      <c r="K2" s="287"/>
      <c r="L2" s="287"/>
      <c r="M2" s="287"/>
      <c r="N2" s="287"/>
      <c r="O2" s="287"/>
      <c r="P2" s="287"/>
      <c r="Q2" s="287"/>
      <c r="R2" s="287"/>
      <c r="S2" s="287"/>
      <c r="T2" s="287"/>
      <c r="U2" s="287"/>
      <c r="V2" s="287"/>
      <c r="W2" s="287"/>
      <c r="Y2" s="337"/>
      <c r="Z2" s="338"/>
      <c r="AA2" s="339"/>
      <c r="AB2" s="340"/>
      <c r="AC2" s="340"/>
      <c r="AD2" s="341"/>
      <c r="AE2" s="340"/>
      <c r="AF2" s="341"/>
      <c r="AG2" s="340"/>
      <c r="AH2" s="340"/>
      <c r="AI2" s="340"/>
      <c r="AJ2" s="340"/>
      <c r="AK2" s="340"/>
      <c r="AL2" s="340"/>
      <c r="AM2" s="340"/>
      <c r="AN2" s="340"/>
      <c r="AO2" s="340"/>
      <c r="AP2" s="340"/>
      <c r="AQ2" s="340"/>
      <c r="AR2" s="340"/>
    </row>
    <row r="3" spans="1:44" s="276" customFormat="1" ht="11.25" customHeight="1">
      <c r="A3" s="288" t="s">
        <v>2</v>
      </c>
      <c r="B3" s="289"/>
      <c r="C3" s="290" t="s">
        <v>3</v>
      </c>
      <c r="D3" s="290" t="s">
        <v>4</v>
      </c>
      <c r="E3" s="291" t="s">
        <v>5</v>
      </c>
      <c r="F3" s="290" t="s">
        <v>6</v>
      </c>
      <c r="G3" s="290" t="s">
        <v>7</v>
      </c>
      <c r="H3" s="104" t="s">
        <v>8</v>
      </c>
      <c r="I3" s="26"/>
      <c r="J3" s="8"/>
      <c r="K3" s="104" t="s">
        <v>9</v>
      </c>
      <c r="L3" s="26"/>
      <c r="M3" s="26"/>
      <c r="N3" s="26"/>
      <c r="O3" s="26"/>
      <c r="P3" s="26"/>
      <c r="Q3" s="26"/>
      <c r="R3" s="26"/>
      <c r="S3" s="26"/>
      <c r="T3" s="26"/>
      <c r="U3" s="8"/>
      <c r="V3" s="326" t="s">
        <v>10</v>
      </c>
      <c r="W3" s="326" t="s">
        <v>11</v>
      </c>
      <c r="Y3" s="275"/>
      <c r="Z3" s="275"/>
      <c r="AA3" s="275"/>
      <c r="AB3" s="275"/>
      <c r="AC3" s="275"/>
      <c r="AD3" s="275"/>
      <c r="AE3" s="275"/>
      <c r="AF3" s="275"/>
      <c r="AG3" s="275"/>
      <c r="AH3" s="275"/>
      <c r="AI3" s="275"/>
      <c r="AJ3" s="275"/>
      <c r="AK3" s="275"/>
      <c r="AL3" s="275"/>
      <c r="AM3" s="275"/>
      <c r="AN3" s="275"/>
      <c r="AO3" s="275"/>
      <c r="AP3" s="275"/>
      <c r="AQ3" s="275"/>
      <c r="AR3" s="275"/>
    </row>
    <row r="4" spans="1:23" s="276" customFormat="1" ht="12.75" customHeight="1">
      <c r="A4" s="292"/>
      <c r="B4" s="293"/>
      <c r="C4" s="294"/>
      <c r="D4" s="294"/>
      <c r="E4" s="295"/>
      <c r="F4" s="296"/>
      <c r="G4" s="296"/>
      <c r="H4" s="290" t="s">
        <v>12</v>
      </c>
      <c r="I4" s="290" t="s">
        <v>13</v>
      </c>
      <c r="J4" s="290" t="s">
        <v>14</v>
      </c>
      <c r="K4" s="104" t="s">
        <v>15</v>
      </c>
      <c r="L4" s="325"/>
      <c r="M4" s="317"/>
      <c r="N4" s="104" t="s">
        <v>16</v>
      </c>
      <c r="O4" s="325"/>
      <c r="P4" s="317"/>
      <c r="Q4" s="104" t="s">
        <v>17</v>
      </c>
      <c r="R4" s="325"/>
      <c r="S4" s="317"/>
      <c r="T4" s="104" t="s">
        <v>18</v>
      </c>
      <c r="U4" s="317"/>
      <c r="V4" s="7"/>
      <c r="W4" s="7"/>
    </row>
    <row r="5" spans="1:23" s="276" customFormat="1" ht="11.25">
      <c r="A5" s="297"/>
      <c r="B5" s="298"/>
      <c r="C5" s="299"/>
      <c r="D5" s="299"/>
      <c r="E5" s="300"/>
      <c r="F5" s="301"/>
      <c r="G5" s="301"/>
      <c r="H5" s="301"/>
      <c r="I5" s="301"/>
      <c r="J5" s="301"/>
      <c r="K5" s="3">
        <v>1</v>
      </c>
      <c r="L5" s="3">
        <v>2</v>
      </c>
      <c r="M5" s="3" t="s">
        <v>19</v>
      </c>
      <c r="N5" s="3">
        <v>3</v>
      </c>
      <c r="O5" s="3">
        <v>4</v>
      </c>
      <c r="P5" s="3" t="s">
        <v>20</v>
      </c>
      <c r="Q5" s="3">
        <v>5</v>
      </c>
      <c r="R5" s="3">
        <v>6</v>
      </c>
      <c r="S5" s="3" t="s">
        <v>21</v>
      </c>
      <c r="T5" s="3">
        <v>7</v>
      </c>
      <c r="U5" s="104">
        <v>8</v>
      </c>
      <c r="V5" s="327"/>
      <c r="W5" s="327"/>
    </row>
    <row r="6" spans="1:23" s="276" customFormat="1" ht="15" customHeight="1">
      <c r="A6" s="302" t="s">
        <v>22</v>
      </c>
      <c r="B6" s="302" t="s">
        <v>23</v>
      </c>
      <c r="C6" s="20" t="s">
        <v>24</v>
      </c>
      <c r="D6" s="14" t="s">
        <v>25</v>
      </c>
      <c r="E6" s="15">
        <v>3</v>
      </c>
      <c r="F6" s="16">
        <v>48</v>
      </c>
      <c r="G6" s="16">
        <v>32</v>
      </c>
      <c r="H6" s="16"/>
      <c r="I6" s="16"/>
      <c r="J6" s="16">
        <v>16</v>
      </c>
      <c r="K6" s="16">
        <v>48</v>
      </c>
      <c r="L6" s="16"/>
      <c r="M6" s="16"/>
      <c r="N6" s="16"/>
      <c r="O6" s="16"/>
      <c r="P6" s="16"/>
      <c r="Q6" s="16"/>
      <c r="R6" s="16"/>
      <c r="S6" s="16"/>
      <c r="T6" s="313"/>
      <c r="U6" s="316"/>
      <c r="V6" s="23" t="s">
        <v>26</v>
      </c>
      <c r="W6" s="30" t="s">
        <v>27</v>
      </c>
    </row>
    <row r="7" spans="1:23" s="276" customFormat="1" ht="30" customHeight="1">
      <c r="A7" s="303"/>
      <c r="B7" s="303"/>
      <c r="C7" s="20" t="s">
        <v>28</v>
      </c>
      <c r="D7" s="14" t="s">
        <v>29</v>
      </c>
      <c r="E7" s="15">
        <v>3</v>
      </c>
      <c r="F7" s="304">
        <v>48</v>
      </c>
      <c r="G7" s="304">
        <v>32</v>
      </c>
      <c r="H7" s="304"/>
      <c r="I7" s="304"/>
      <c r="J7" s="304">
        <v>16</v>
      </c>
      <c r="K7" s="304"/>
      <c r="L7" s="304"/>
      <c r="M7" s="304"/>
      <c r="N7" s="16">
        <v>48</v>
      </c>
      <c r="O7" s="16"/>
      <c r="P7" s="16"/>
      <c r="Q7" s="16"/>
      <c r="R7" s="16"/>
      <c r="S7" s="16"/>
      <c r="T7" s="313"/>
      <c r="U7" s="313"/>
      <c r="V7" s="23" t="s">
        <v>26</v>
      </c>
      <c r="W7" s="294"/>
    </row>
    <row r="8" spans="1:23" s="277" customFormat="1" ht="21.75" customHeight="1">
      <c r="A8" s="305"/>
      <c r="B8" s="305"/>
      <c r="C8" s="306" t="s">
        <v>30</v>
      </c>
      <c r="D8" s="307" t="s">
        <v>31</v>
      </c>
      <c r="E8" s="308">
        <v>3</v>
      </c>
      <c r="F8" s="309">
        <v>48</v>
      </c>
      <c r="G8" s="309">
        <v>32</v>
      </c>
      <c r="H8" s="309"/>
      <c r="I8" s="309"/>
      <c r="J8" s="309">
        <v>16</v>
      </c>
      <c r="K8" s="309"/>
      <c r="L8" s="309"/>
      <c r="M8" s="309"/>
      <c r="N8" s="309">
        <v>48</v>
      </c>
      <c r="O8" s="309"/>
      <c r="P8" s="309"/>
      <c r="Q8" s="328"/>
      <c r="R8" s="328"/>
      <c r="S8" s="329"/>
      <c r="T8" s="330"/>
      <c r="U8" s="329"/>
      <c r="V8" s="309" t="s">
        <v>26</v>
      </c>
      <c r="W8" s="331"/>
    </row>
    <row r="9" spans="1:23" s="276" customFormat="1" ht="15" customHeight="1">
      <c r="A9" s="303"/>
      <c r="B9" s="303"/>
      <c r="C9" s="20" t="s">
        <v>32</v>
      </c>
      <c r="D9" s="14" t="s">
        <v>33</v>
      </c>
      <c r="E9" s="15">
        <v>3</v>
      </c>
      <c r="F9" s="16">
        <v>48</v>
      </c>
      <c r="G9" s="16">
        <v>32</v>
      </c>
      <c r="H9" s="16"/>
      <c r="I9" s="16"/>
      <c r="J9" s="16">
        <v>16</v>
      </c>
      <c r="K9" s="16"/>
      <c r="L9" s="16"/>
      <c r="M9" s="16"/>
      <c r="N9" s="16"/>
      <c r="O9" s="16">
        <v>48</v>
      </c>
      <c r="P9" s="16"/>
      <c r="Q9" s="16"/>
      <c r="R9" s="16"/>
      <c r="S9" s="16"/>
      <c r="T9" s="313"/>
      <c r="U9" s="313"/>
      <c r="V9" s="23" t="s">
        <v>26</v>
      </c>
      <c r="W9" s="294"/>
    </row>
    <row r="10" spans="1:23" s="276" customFormat="1" ht="15" customHeight="1">
      <c r="A10" s="303"/>
      <c r="B10" s="303"/>
      <c r="C10" s="20" t="s">
        <v>34</v>
      </c>
      <c r="D10" s="14" t="s">
        <v>35</v>
      </c>
      <c r="E10" s="15">
        <v>3</v>
      </c>
      <c r="F10" s="16">
        <v>48</v>
      </c>
      <c r="G10" s="16">
        <v>32</v>
      </c>
      <c r="H10" s="16"/>
      <c r="I10" s="16"/>
      <c r="J10" s="16">
        <v>16</v>
      </c>
      <c r="K10" s="16"/>
      <c r="L10" s="16">
        <v>48</v>
      </c>
      <c r="M10" s="16"/>
      <c r="N10" s="16"/>
      <c r="O10" s="16"/>
      <c r="P10" s="16"/>
      <c r="Q10" s="16"/>
      <c r="R10" s="16"/>
      <c r="S10" s="16"/>
      <c r="T10" s="313"/>
      <c r="U10" s="313"/>
      <c r="V10" s="23" t="s">
        <v>26</v>
      </c>
      <c r="W10" s="294"/>
    </row>
    <row r="11" spans="1:23" s="276" customFormat="1" ht="15" customHeight="1">
      <c r="A11" s="303"/>
      <c r="B11" s="303"/>
      <c r="C11" s="20" t="s">
        <v>36</v>
      </c>
      <c r="D11" s="14" t="s">
        <v>37</v>
      </c>
      <c r="E11" s="15">
        <v>0.5</v>
      </c>
      <c r="F11" s="16">
        <v>8</v>
      </c>
      <c r="G11" s="16">
        <v>8</v>
      </c>
      <c r="H11" s="16"/>
      <c r="I11" s="16"/>
      <c r="J11" s="16"/>
      <c r="K11" s="16">
        <v>8</v>
      </c>
      <c r="L11" s="16"/>
      <c r="M11" s="16"/>
      <c r="N11" s="16"/>
      <c r="O11" s="16"/>
      <c r="P11" s="16"/>
      <c r="Q11" s="16"/>
      <c r="R11" s="16"/>
      <c r="S11" s="16"/>
      <c r="T11" s="313"/>
      <c r="U11" s="313"/>
      <c r="V11" s="23" t="s">
        <v>26</v>
      </c>
      <c r="W11" s="294"/>
    </row>
    <row r="12" spans="1:23" s="276" customFormat="1" ht="15" customHeight="1">
      <c r="A12" s="303"/>
      <c r="B12" s="303"/>
      <c r="C12" s="20" t="s">
        <v>38</v>
      </c>
      <c r="D12" s="14" t="s">
        <v>39</v>
      </c>
      <c r="E12" s="15">
        <v>0.5</v>
      </c>
      <c r="F12" s="16">
        <v>8</v>
      </c>
      <c r="G12" s="16">
        <v>8</v>
      </c>
      <c r="H12" s="16"/>
      <c r="I12" s="16"/>
      <c r="J12" s="16"/>
      <c r="K12" s="16"/>
      <c r="L12" s="16"/>
      <c r="M12" s="16"/>
      <c r="N12" s="16">
        <v>8</v>
      </c>
      <c r="O12" s="16"/>
      <c r="P12" s="16"/>
      <c r="Q12" s="16"/>
      <c r="R12" s="16"/>
      <c r="S12" s="16"/>
      <c r="T12" s="313"/>
      <c r="U12" s="313"/>
      <c r="V12" s="23" t="s">
        <v>26</v>
      </c>
      <c r="W12" s="294"/>
    </row>
    <row r="13" spans="1:23" s="276" customFormat="1" ht="15" customHeight="1">
      <c r="A13" s="303"/>
      <c r="B13" s="303"/>
      <c r="C13" s="20" t="s">
        <v>40</v>
      </c>
      <c r="D13" s="14" t="s">
        <v>41</v>
      </c>
      <c r="E13" s="15">
        <v>0.5</v>
      </c>
      <c r="F13" s="16">
        <v>8</v>
      </c>
      <c r="G13" s="16">
        <v>8</v>
      </c>
      <c r="H13" s="16"/>
      <c r="I13" s="16"/>
      <c r="J13" s="16"/>
      <c r="K13" s="16"/>
      <c r="L13" s="16"/>
      <c r="M13" s="16"/>
      <c r="N13" s="16"/>
      <c r="O13" s="16"/>
      <c r="P13" s="16"/>
      <c r="Q13" s="16">
        <v>8</v>
      </c>
      <c r="R13" s="16"/>
      <c r="S13" s="16"/>
      <c r="T13" s="313"/>
      <c r="U13" s="316"/>
      <c r="V13" s="23" t="s">
        <v>26</v>
      </c>
      <c r="W13" s="294"/>
    </row>
    <row r="14" spans="1:23" s="276" customFormat="1" ht="15" customHeight="1">
      <c r="A14" s="303"/>
      <c r="B14" s="303"/>
      <c r="C14" s="20" t="s">
        <v>42</v>
      </c>
      <c r="D14" s="14" t="s">
        <v>43</v>
      </c>
      <c r="E14" s="15">
        <v>0.5</v>
      </c>
      <c r="F14" s="16">
        <v>8</v>
      </c>
      <c r="G14" s="16">
        <v>8</v>
      </c>
      <c r="H14" s="16"/>
      <c r="I14" s="16"/>
      <c r="J14" s="16"/>
      <c r="K14" s="16"/>
      <c r="L14" s="16"/>
      <c r="M14" s="16"/>
      <c r="N14" s="16"/>
      <c r="O14" s="16"/>
      <c r="P14" s="16"/>
      <c r="Q14" s="16"/>
      <c r="R14" s="16">
        <v>8</v>
      </c>
      <c r="S14" s="16"/>
      <c r="T14" s="313"/>
      <c r="U14" s="316"/>
      <c r="V14" s="23" t="s">
        <v>26</v>
      </c>
      <c r="W14" s="294"/>
    </row>
    <row r="15" spans="1:23" s="276" customFormat="1" ht="15" customHeight="1">
      <c r="A15" s="303"/>
      <c r="B15" s="303"/>
      <c r="C15" s="20" t="s">
        <v>44</v>
      </c>
      <c r="D15" s="14" t="s">
        <v>45</v>
      </c>
      <c r="E15" s="22">
        <v>2.5</v>
      </c>
      <c r="F15" s="23">
        <v>40</v>
      </c>
      <c r="G15" s="23">
        <v>40</v>
      </c>
      <c r="H15" s="23"/>
      <c r="I15" s="23"/>
      <c r="J15" s="16"/>
      <c r="K15" s="16">
        <v>40</v>
      </c>
      <c r="L15" s="16"/>
      <c r="M15" s="16"/>
      <c r="N15" s="16"/>
      <c r="O15" s="16"/>
      <c r="P15" s="16"/>
      <c r="Q15" s="16"/>
      <c r="R15" s="16"/>
      <c r="S15" s="16"/>
      <c r="T15" s="313"/>
      <c r="U15" s="316"/>
      <c r="V15" s="23" t="s">
        <v>26</v>
      </c>
      <c r="W15" s="294"/>
    </row>
    <row r="16" spans="1:23" s="276" customFormat="1" ht="15" customHeight="1">
      <c r="A16" s="303"/>
      <c r="B16" s="303"/>
      <c r="C16" s="20" t="s">
        <v>46</v>
      </c>
      <c r="D16" s="14" t="s">
        <v>47</v>
      </c>
      <c r="E16" s="22">
        <v>2.5</v>
      </c>
      <c r="F16" s="23">
        <v>40</v>
      </c>
      <c r="G16" s="23">
        <v>40</v>
      </c>
      <c r="H16" s="23"/>
      <c r="I16" s="23"/>
      <c r="J16" s="16"/>
      <c r="K16" s="16"/>
      <c r="L16" s="16">
        <v>40</v>
      </c>
      <c r="M16" s="16"/>
      <c r="N16" s="16"/>
      <c r="O16" s="16"/>
      <c r="P16" s="16"/>
      <c r="Q16" s="16"/>
      <c r="R16" s="16"/>
      <c r="S16" s="16"/>
      <c r="T16" s="313"/>
      <c r="U16" s="316"/>
      <c r="V16" s="23" t="s">
        <v>26</v>
      </c>
      <c r="W16" s="294"/>
    </row>
    <row r="17" spans="1:23" s="276" customFormat="1" ht="15" customHeight="1">
      <c r="A17" s="303"/>
      <c r="B17" s="303"/>
      <c r="C17" s="20" t="s">
        <v>48</v>
      </c>
      <c r="D17" s="14" t="s">
        <v>49</v>
      </c>
      <c r="E17" s="22">
        <v>2</v>
      </c>
      <c r="F17" s="23">
        <v>32</v>
      </c>
      <c r="G17" s="23">
        <v>32</v>
      </c>
      <c r="H17" s="23"/>
      <c r="I17" s="23"/>
      <c r="J17" s="16"/>
      <c r="K17" s="16"/>
      <c r="L17" s="16"/>
      <c r="M17" s="16"/>
      <c r="N17" s="16">
        <v>32</v>
      </c>
      <c r="O17" s="16"/>
      <c r="P17" s="16"/>
      <c r="Q17" s="16"/>
      <c r="R17" s="16"/>
      <c r="S17" s="16"/>
      <c r="T17" s="313"/>
      <c r="U17" s="316"/>
      <c r="V17" s="23" t="s">
        <v>26</v>
      </c>
      <c r="W17" s="294"/>
    </row>
    <row r="18" spans="1:23" s="276" customFormat="1" ht="15" customHeight="1">
      <c r="A18" s="303"/>
      <c r="B18" s="303"/>
      <c r="C18" s="20" t="s">
        <v>50</v>
      </c>
      <c r="D18" s="14" t="s">
        <v>51</v>
      </c>
      <c r="E18" s="22">
        <v>2</v>
      </c>
      <c r="F18" s="23">
        <v>32</v>
      </c>
      <c r="G18" s="23">
        <v>32</v>
      </c>
      <c r="H18" s="23"/>
      <c r="I18" s="23"/>
      <c r="J18" s="16"/>
      <c r="K18" s="16"/>
      <c r="L18" s="16"/>
      <c r="M18" s="16"/>
      <c r="N18" s="16"/>
      <c r="O18" s="16">
        <v>32</v>
      </c>
      <c r="P18" s="16"/>
      <c r="Q18" s="16"/>
      <c r="R18" s="16"/>
      <c r="S18" s="16"/>
      <c r="T18" s="313"/>
      <c r="U18" s="316"/>
      <c r="V18" s="23" t="s">
        <v>26</v>
      </c>
      <c r="W18" s="294"/>
    </row>
    <row r="19" spans="1:23" s="276" customFormat="1" ht="15" customHeight="1">
      <c r="A19" s="303"/>
      <c r="B19" s="303"/>
      <c r="C19" s="20" t="s">
        <v>52</v>
      </c>
      <c r="D19" s="14" t="s">
        <v>53</v>
      </c>
      <c r="E19" s="22">
        <v>2</v>
      </c>
      <c r="F19" s="23">
        <v>36</v>
      </c>
      <c r="G19" s="23">
        <v>16</v>
      </c>
      <c r="H19" s="23"/>
      <c r="I19" s="23"/>
      <c r="J19" s="23">
        <v>20</v>
      </c>
      <c r="K19" s="16">
        <v>36</v>
      </c>
      <c r="L19" s="16"/>
      <c r="M19" s="16"/>
      <c r="N19" s="16"/>
      <c r="O19" s="16"/>
      <c r="P19" s="16"/>
      <c r="Q19" s="16"/>
      <c r="R19" s="16"/>
      <c r="S19" s="16"/>
      <c r="T19" s="313"/>
      <c r="U19" s="316"/>
      <c r="V19" s="23" t="s">
        <v>26</v>
      </c>
      <c r="W19" s="294"/>
    </row>
    <row r="20" spans="1:23" s="276" customFormat="1" ht="15" customHeight="1">
      <c r="A20" s="303"/>
      <c r="B20" s="303"/>
      <c r="C20" s="20" t="s">
        <v>54</v>
      </c>
      <c r="D20" s="14" t="s">
        <v>55</v>
      </c>
      <c r="E20" s="15">
        <v>1</v>
      </c>
      <c r="F20" s="16">
        <v>36</v>
      </c>
      <c r="G20" s="16">
        <v>32</v>
      </c>
      <c r="H20" s="16"/>
      <c r="I20" s="16"/>
      <c r="J20" s="16">
        <v>4</v>
      </c>
      <c r="K20" s="16">
        <v>36</v>
      </c>
      <c r="L20" s="16"/>
      <c r="M20" s="16"/>
      <c r="N20" s="16"/>
      <c r="O20" s="16"/>
      <c r="P20" s="16"/>
      <c r="Q20" s="16"/>
      <c r="R20" s="16"/>
      <c r="S20" s="16"/>
      <c r="T20" s="313"/>
      <c r="U20" s="316"/>
      <c r="V20" s="16" t="s">
        <v>26</v>
      </c>
      <c r="W20" s="294"/>
    </row>
    <row r="21" spans="1:23" s="276" customFormat="1" ht="15" customHeight="1">
      <c r="A21" s="303"/>
      <c r="B21" s="303"/>
      <c r="C21" s="20" t="s">
        <v>56</v>
      </c>
      <c r="D21" s="14" t="s">
        <v>57</v>
      </c>
      <c r="E21" s="15">
        <v>1</v>
      </c>
      <c r="F21" s="16">
        <v>36</v>
      </c>
      <c r="G21" s="16">
        <v>32</v>
      </c>
      <c r="H21" s="16"/>
      <c r="I21" s="16"/>
      <c r="J21" s="16">
        <v>4</v>
      </c>
      <c r="K21" s="16"/>
      <c r="L21" s="16">
        <v>36</v>
      </c>
      <c r="M21" s="16"/>
      <c r="N21" s="16"/>
      <c r="O21" s="16"/>
      <c r="P21" s="16"/>
      <c r="Q21" s="16"/>
      <c r="R21" s="16"/>
      <c r="S21" s="16"/>
      <c r="T21" s="313"/>
      <c r="U21" s="316"/>
      <c r="V21" s="16" t="s">
        <v>26</v>
      </c>
      <c r="W21" s="294"/>
    </row>
    <row r="22" spans="1:23" s="276" customFormat="1" ht="15" customHeight="1">
      <c r="A22" s="303"/>
      <c r="B22" s="303"/>
      <c r="C22" s="20" t="s">
        <v>58</v>
      </c>
      <c r="D22" s="14" t="s">
        <v>59</v>
      </c>
      <c r="E22" s="15">
        <v>1</v>
      </c>
      <c r="F22" s="16">
        <v>36</v>
      </c>
      <c r="G22" s="16">
        <v>32</v>
      </c>
      <c r="H22" s="16"/>
      <c r="I22" s="16"/>
      <c r="J22" s="16">
        <v>4</v>
      </c>
      <c r="K22" s="16"/>
      <c r="L22" s="16"/>
      <c r="M22" s="16"/>
      <c r="N22" s="16">
        <v>36</v>
      </c>
      <c r="O22" s="16"/>
      <c r="P22" s="16"/>
      <c r="Q22" s="16"/>
      <c r="R22" s="16"/>
      <c r="S22" s="16"/>
      <c r="T22" s="313"/>
      <c r="U22" s="316"/>
      <c r="V22" s="16" t="s">
        <v>26</v>
      </c>
      <c r="W22" s="294"/>
    </row>
    <row r="23" spans="1:23" s="276" customFormat="1" ht="15" customHeight="1">
      <c r="A23" s="303"/>
      <c r="B23" s="303"/>
      <c r="C23" s="20" t="s">
        <v>60</v>
      </c>
      <c r="D23" s="14" t="s">
        <v>61</v>
      </c>
      <c r="E23" s="15">
        <v>1</v>
      </c>
      <c r="F23" s="16">
        <v>36</v>
      </c>
      <c r="G23" s="16">
        <v>32</v>
      </c>
      <c r="H23" s="16"/>
      <c r="I23" s="16"/>
      <c r="J23" s="16">
        <v>4</v>
      </c>
      <c r="K23" s="16"/>
      <c r="L23" s="16"/>
      <c r="M23" s="16"/>
      <c r="N23" s="16"/>
      <c r="O23" s="16">
        <v>36</v>
      </c>
      <c r="P23" s="16"/>
      <c r="Q23" s="16"/>
      <c r="R23" s="16"/>
      <c r="S23" s="16"/>
      <c r="T23" s="313"/>
      <c r="U23" s="316"/>
      <c r="V23" s="16" t="s">
        <v>26</v>
      </c>
      <c r="W23" s="294"/>
    </row>
    <row r="24" spans="1:23" s="276" customFormat="1" ht="15" customHeight="1">
      <c r="A24" s="303"/>
      <c r="B24" s="303"/>
      <c r="C24" s="20" t="s">
        <v>62</v>
      </c>
      <c r="D24" s="14" t="s">
        <v>63</v>
      </c>
      <c r="E24" s="15">
        <v>5.5</v>
      </c>
      <c r="F24" s="16">
        <v>88</v>
      </c>
      <c r="G24" s="16">
        <v>88</v>
      </c>
      <c r="H24" s="16"/>
      <c r="I24" s="16"/>
      <c r="J24" s="16"/>
      <c r="K24" s="16">
        <v>88</v>
      </c>
      <c r="L24" s="16"/>
      <c r="M24" s="16"/>
      <c r="N24" s="16"/>
      <c r="O24" s="16"/>
      <c r="P24" s="16"/>
      <c r="Q24" s="16"/>
      <c r="R24" s="16"/>
      <c r="S24" s="16"/>
      <c r="T24" s="313"/>
      <c r="U24" s="316"/>
      <c r="V24" s="16" t="s">
        <v>26</v>
      </c>
      <c r="W24" s="294"/>
    </row>
    <row r="25" spans="1:23" s="276" customFormat="1" ht="15" customHeight="1">
      <c r="A25" s="303"/>
      <c r="B25" s="303"/>
      <c r="C25" s="20" t="s">
        <v>64</v>
      </c>
      <c r="D25" s="14" t="s">
        <v>65</v>
      </c>
      <c r="E25" s="15">
        <v>5.5</v>
      </c>
      <c r="F25" s="16">
        <v>88</v>
      </c>
      <c r="G25" s="16">
        <v>88</v>
      </c>
      <c r="H25" s="16"/>
      <c r="I25" s="16"/>
      <c r="J25" s="16"/>
      <c r="K25" s="16"/>
      <c r="L25" s="16">
        <v>88</v>
      </c>
      <c r="M25" s="16"/>
      <c r="N25" s="16"/>
      <c r="O25" s="16"/>
      <c r="P25" s="16"/>
      <c r="Q25" s="16"/>
      <c r="R25" s="16"/>
      <c r="S25" s="16"/>
      <c r="T25" s="313"/>
      <c r="U25" s="316"/>
      <c r="V25" s="16" t="s">
        <v>26</v>
      </c>
      <c r="W25" s="294"/>
    </row>
    <row r="26" spans="1:23" s="276" customFormat="1" ht="15" customHeight="1">
      <c r="A26" s="303"/>
      <c r="B26" s="303"/>
      <c r="C26" s="20" t="s">
        <v>66</v>
      </c>
      <c r="D26" s="14" t="s">
        <v>67</v>
      </c>
      <c r="E26" s="15">
        <v>2</v>
      </c>
      <c r="F26" s="16">
        <v>32</v>
      </c>
      <c r="G26" s="16">
        <v>32</v>
      </c>
      <c r="H26" s="16"/>
      <c r="I26" s="16"/>
      <c r="J26" s="16"/>
      <c r="K26" s="16"/>
      <c r="L26" s="16"/>
      <c r="M26" s="16"/>
      <c r="N26" s="16">
        <v>32</v>
      </c>
      <c r="O26" s="16"/>
      <c r="P26" s="16"/>
      <c r="Q26" s="16"/>
      <c r="R26" s="16"/>
      <c r="S26" s="16"/>
      <c r="T26" s="313"/>
      <c r="U26" s="316"/>
      <c r="V26" s="16" t="s">
        <v>26</v>
      </c>
      <c r="W26" s="294"/>
    </row>
    <row r="27" spans="1:23" s="276" customFormat="1" ht="15" customHeight="1">
      <c r="A27" s="303"/>
      <c r="B27" s="303"/>
      <c r="C27" s="20" t="s">
        <v>68</v>
      </c>
      <c r="D27" s="14" t="s">
        <v>69</v>
      </c>
      <c r="E27" s="29">
        <v>3</v>
      </c>
      <c r="F27" s="16">
        <v>48</v>
      </c>
      <c r="G27" s="16">
        <v>48</v>
      </c>
      <c r="H27" s="16"/>
      <c r="I27" s="16"/>
      <c r="J27" s="16"/>
      <c r="K27" s="16"/>
      <c r="L27" s="16"/>
      <c r="M27" s="16"/>
      <c r="N27" s="16">
        <v>48</v>
      </c>
      <c r="O27" s="16"/>
      <c r="P27" s="16"/>
      <c r="Q27" s="16"/>
      <c r="R27" s="16"/>
      <c r="S27" s="16"/>
      <c r="T27" s="313"/>
      <c r="U27" s="316"/>
      <c r="V27" s="16" t="s">
        <v>26</v>
      </c>
      <c r="W27" s="294"/>
    </row>
    <row r="28" spans="1:23" s="276" customFormat="1" ht="15" customHeight="1">
      <c r="A28" s="303"/>
      <c r="B28" s="303"/>
      <c r="C28" s="20" t="s">
        <v>70</v>
      </c>
      <c r="D28" s="14" t="s">
        <v>71</v>
      </c>
      <c r="E28" s="15">
        <v>3</v>
      </c>
      <c r="F28" s="16">
        <v>48</v>
      </c>
      <c r="G28" s="16">
        <v>48</v>
      </c>
      <c r="H28" s="16"/>
      <c r="I28" s="16"/>
      <c r="J28" s="16"/>
      <c r="K28" s="16"/>
      <c r="L28" s="16">
        <v>48</v>
      </c>
      <c r="M28" s="16"/>
      <c r="N28" s="16"/>
      <c r="O28" s="16"/>
      <c r="P28" s="16"/>
      <c r="Q28" s="16"/>
      <c r="R28" s="16"/>
      <c r="S28" s="16"/>
      <c r="T28" s="313"/>
      <c r="U28" s="316"/>
      <c r="V28" s="16" t="s">
        <v>26</v>
      </c>
      <c r="W28" s="294"/>
    </row>
    <row r="29" spans="1:23" s="276" customFormat="1" ht="15" customHeight="1">
      <c r="A29" s="303"/>
      <c r="B29" s="303"/>
      <c r="C29" s="20" t="s">
        <v>72</v>
      </c>
      <c r="D29" s="14" t="s">
        <v>73</v>
      </c>
      <c r="E29" s="15">
        <v>3</v>
      </c>
      <c r="F29" s="16">
        <v>48</v>
      </c>
      <c r="G29" s="16">
        <v>48</v>
      </c>
      <c r="H29" s="16"/>
      <c r="I29" s="16"/>
      <c r="J29" s="16"/>
      <c r="K29" s="16"/>
      <c r="L29" s="16"/>
      <c r="M29" s="16"/>
      <c r="N29" s="16">
        <v>48</v>
      </c>
      <c r="O29" s="16"/>
      <c r="P29" s="16"/>
      <c r="Q29" s="16"/>
      <c r="R29" s="16"/>
      <c r="S29" s="16"/>
      <c r="T29" s="313"/>
      <c r="U29" s="316"/>
      <c r="V29" s="16" t="s">
        <v>26</v>
      </c>
      <c r="W29" s="294"/>
    </row>
    <row r="30" spans="1:23" s="276" customFormat="1" ht="15" customHeight="1">
      <c r="A30" s="303"/>
      <c r="B30" s="303"/>
      <c r="C30" s="20" t="s">
        <v>74</v>
      </c>
      <c r="D30" s="14" t="s">
        <v>75</v>
      </c>
      <c r="E30" s="15">
        <v>3.5</v>
      </c>
      <c r="F30" s="16">
        <v>56</v>
      </c>
      <c r="G30" s="16">
        <v>56</v>
      </c>
      <c r="H30" s="16"/>
      <c r="I30" s="16"/>
      <c r="J30" s="16"/>
      <c r="K30" s="16">
        <v>56</v>
      </c>
      <c r="L30" s="16"/>
      <c r="M30" s="16"/>
      <c r="N30" s="16"/>
      <c r="O30" s="16"/>
      <c r="P30" s="16"/>
      <c r="Q30" s="16"/>
      <c r="R30" s="16"/>
      <c r="S30" s="16"/>
      <c r="T30" s="313"/>
      <c r="U30" s="316"/>
      <c r="V30" s="16" t="s">
        <v>26</v>
      </c>
      <c r="W30" s="294"/>
    </row>
    <row r="31" spans="1:23" s="276" customFormat="1" ht="15" customHeight="1">
      <c r="A31" s="303"/>
      <c r="B31" s="303"/>
      <c r="C31" s="20" t="s">
        <v>76</v>
      </c>
      <c r="D31" s="14" t="s">
        <v>77</v>
      </c>
      <c r="E31" s="15">
        <v>3</v>
      </c>
      <c r="F31" s="16">
        <v>48</v>
      </c>
      <c r="G31" s="16">
        <v>44</v>
      </c>
      <c r="H31" s="16"/>
      <c r="I31" s="16"/>
      <c r="J31" s="16">
        <v>4</v>
      </c>
      <c r="K31" s="16">
        <v>48</v>
      </c>
      <c r="L31" s="16"/>
      <c r="M31" s="16"/>
      <c r="N31" s="16"/>
      <c r="O31" s="16"/>
      <c r="P31" s="16"/>
      <c r="Q31" s="16"/>
      <c r="R31" s="16"/>
      <c r="S31" s="16"/>
      <c r="T31" s="313"/>
      <c r="U31" s="316"/>
      <c r="V31" s="16" t="s">
        <v>26</v>
      </c>
      <c r="W31" s="294"/>
    </row>
    <row r="32" spans="1:23" s="276" customFormat="1" ht="15" customHeight="1">
      <c r="A32" s="303"/>
      <c r="B32" s="303"/>
      <c r="C32" s="20" t="s">
        <v>78</v>
      </c>
      <c r="D32" s="14" t="s">
        <v>79</v>
      </c>
      <c r="E32" s="15">
        <v>3.5</v>
      </c>
      <c r="F32" s="16">
        <v>56</v>
      </c>
      <c r="G32" s="16">
        <v>52</v>
      </c>
      <c r="H32" s="16"/>
      <c r="I32" s="30">
        <v>4</v>
      </c>
      <c r="J32" s="30"/>
      <c r="K32" s="30"/>
      <c r="L32" s="30"/>
      <c r="M32" s="30"/>
      <c r="N32" s="16"/>
      <c r="O32" s="16">
        <v>56</v>
      </c>
      <c r="P32" s="16"/>
      <c r="Q32" s="16"/>
      <c r="R32" s="16"/>
      <c r="S32" s="16"/>
      <c r="T32" s="313"/>
      <c r="U32" s="316"/>
      <c r="V32" s="16" t="s">
        <v>26</v>
      </c>
      <c r="W32" s="294"/>
    </row>
    <row r="33" spans="1:44" ht="15" customHeight="1">
      <c r="A33" s="303"/>
      <c r="B33" s="303"/>
      <c r="C33" s="20" t="s">
        <v>80</v>
      </c>
      <c r="D33" s="14" t="s">
        <v>81</v>
      </c>
      <c r="E33" s="15">
        <v>2.5</v>
      </c>
      <c r="F33" s="16">
        <v>40</v>
      </c>
      <c r="G33" s="16">
        <v>40</v>
      </c>
      <c r="H33" s="16"/>
      <c r="I33" s="16"/>
      <c r="J33" s="16"/>
      <c r="K33" s="16"/>
      <c r="M33" s="16"/>
      <c r="N33" s="16">
        <v>40</v>
      </c>
      <c r="O33" s="16"/>
      <c r="P33" s="16"/>
      <c r="Q33" s="16"/>
      <c r="R33" s="16"/>
      <c r="S33" s="16"/>
      <c r="T33" s="313"/>
      <c r="U33" s="316"/>
      <c r="V33" s="16" t="s">
        <v>26</v>
      </c>
      <c r="W33" s="294"/>
      <c r="Y33" s="276"/>
      <c r="Z33" s="276"/>
      <c r="AA33" s="276"/>
      <c r="AB33" s="276"/>
      <c r="AC33" s="276"/>
      <c r="AD33" s="276"/>
      <c r="AE33" s="276"/>
      <c r="AF33" s="276"/>
      <c r="AG33" s="276"/>
      <c r="AH33" s="276"/>
      <c r="AI33" s="276"/>
      <c r="AJ33" s="276"/>
      <c r="AK33" s="276"/>
      <c r="AL33" s="276"/>
      <c r="AM33" s="276"/>
      <c r="AN33" s="276"/>
      <c r="AO33" s="276"/>
      <c r="AP33" s="276"/>
      <c r="AQ33" s="276"/>
      <c r="AR33" s="276"/>
    </row>
    <row r="34" spans="1:44" s="278" customFormat="1" ht="15" customHeight="1">
      <c r="A34" s="303"/>
      <c r="B34" s="303"/>
      <c r="C34" s="310" t="s">
        <v>82</v>
      </c>
      <c r="D34" s="311"/>
      <c r="E34" s="312">
        <f>SUM(E6:E33)</f>
        <v>66.5</v>
      </c>
      <c r="F34" s="313">
        <f>SUM(F6:F33)</f>
        <v>1148</v>
      </c>
      <c r="G34" s="313">
        <f>SUM(G6:G33)</f>
        <v>1024</v>
      </c>
      <c r="H34" s="313"/>
      <c r="I34" s="313">
        <v>4</v>
      </c>
      <c r="J34" s="313">
        <f>SUM(J6:J33)</f>
        <v>120</v>
      </c>
      <c r="K34" s="313">
        <f>SUM(K6:K33)</f>
        <v>360</v>
      </c>
      <c r="L34" s="313">
        <f>SUM(L6:L33)</f>
        <v>260</v>
      </c>
      <c r="M34" s="313"/>
      <c r="N34" s="313">
        <f>SUM(N6:N33)</f>
        <v>340</v>
      </c>
      <c r="O34" s="313">
        <f>SUM(O6:O33)</f>
        <v>172</v>
      </c>
      <c r="P34" s="313"/>
      <c r="Q34" s="313">
        <v>8</v>
      </c>
      <c r="R34" s="313">
        <f>SUM(R7:R33)</f>
        <v>8</v>
      </c>
      <c r="S34" s="313"/>
      <c r="T34" s="313"/>
      <c r="U34" s="316"/>
      <c r="V34" s="313"/>
      <c r="W34" s="294"/>
      <c r="Y34" s="281"/>
      <c r="Z34" s="281"/>
      <c r="AA34" s="281"/>
      <c r="AB34" s="281"/>
      <c r="AC34" s="281"/>
      <c r="AD34" s="281"/>
      <c r="AE34" s="281"/>
      <c r="AF34" s="281"/>
      <c r="AG34" s="281"/>
      <c r="AH34" s="281"/>
      <c r="AI34" s="281"/>
      <c r="AJ34" s="281"/>
      <c r="AK34" s="281"/>
      <c r="AL34" s="281"/>
      <c r="AM34" s="281"/>
      <c r="AN34" s="281"/>
      <c r="AO34" s="281"/>
      <c r="AP34" s="281"/>
      <c r="AQ34" s="281"/>
      <c r="AR34" s="281"/>
    </row>
    <row r="35" spans="1:44" ht="15" customHeight="1">
      <c r="A35" s="303"/>
      <c r="B35" s="303"/>
      <c r="C35" s="20" t="s">
        <v>83</v>
      </c>
      <c r="D35" s="14" t="s">
        <v>84</v>
      </c>
      <c r="E35" s="16">
        <v>2</v>
      </c>
      <c r="F35" s="16">
        <v>32</v>
      </c>
      <c r="G35" s="16">
        <v>24</v>
      </c>
      <c r="H35" s="16"/>
      <c r="I35" s="16">
        <v>8</v>
      </c>
      <c r="J35" s="16"/>
      <c r="K35" s="16">
        <v>32</v>
      </c>
      <c r="L35" s="16"/>
      <c r="M35" s="16"/>
      <c r="N35" s="16"/>
      <c r="O35" s="16"/>
      <c r="P35" s="16"/>
      <c r="Q35" s="16"/>
      <c r="R35" s="16"/>
      <c r="S35" s="16"/>
      <c r="T35" s="16"/>
      <c r="U35" s="16"/>
      <c r="V35" s="16" t="s">
        <v>85</v>
      </c>
      <c r="W35" s="294"/>
      <c r="Y35" s="278"/>
      <c r="Z35" s="278"/>
      <c r="AA35" s="278"/>
      <c r="AB35" s="278"/>
      <c r="AC35" s="278"/>
      <c r="AD35" s="278"/>
      <c r="AE35" s="278"/>
      <c r="AF35" s="278"/>
      <c r="AG35" s="278"/>
      <c r="AH35" s="278"/>
      <c r="AI35" s="278"/>
      <c r="AJ35" s="278"/>
      <c r="AK35" s="278"/>
      <c r="AL35" s="278"/>
      <c r="AM35" s="278"/>
      <c r="AN35" s="278"/>
      <c r="AO35" s="278"/>
      <c r="AP35" s="278"/>
      <c r="AQ35" s="278"/>
      <c r="AR35" s="278"/>
    </row>
    <row r="36" spans="1:23" ht="15" customHeight="1">
      <c r="A36" s="303"/>
      <c r="B36" s="303"/>
      <c r="C36" s="20" t="s">
        <v>86</v>
      </c>
      <c r="D36" s="25" t="s">
        <v>87</v>
      </c>
      <c r="E36" s="16">
        <v>2</v>
      </c>
      <c r="F36" s="16">
        <v>32</v>
      </c>
      <c r="G36" s="16">
        <v>16</v>
      </c>
      <c r="H36" s="16"/>
      <c r="I36" s="286">
        <v>16</v>
      </c>
      <c r="J36" s="16"/>
      <c r="K36" s="16"/>
      <c r="L36" s="16">
        <v>16</v>
      </c>
      <c r="M36" s="16">
        <v>16</v>
      </c>
      <c r="N36" s="16"/>
      <c r="O36" s="16"/>
      <c r="P36" s="16"/>
      <c r="Q36" s="16"/>
      <c r="R36" s="16"/>
      <c r="S36" s="16"/>
      <c r="T36" s="16"/>
      <c r="U36" s="16"/>
      <c r="V36" s="16" t="s">
        <v>85</v>
      </c>
      <c r="W36" s="294"/>
    </row>
    <row r="37" spans="1:23" ht="15" customHeight="1">
      <c r="A37" s="303"/>
      <c r="B37" s="303"/>
      <c r="C37" s="20" t="s">
        <v>88</v>
      </c>
      <c r="D37" s="14" t="s">
        <v>89</v>
      </c>
      <c r="E37" s="16">
        <v>4</v>
      </c>
      <c r="F37" s="16">
        <v>64</v>
      </c>
      <c r="G37" s="16">
        <v>60</v>
      </c>
      <c r="H37" s="16">
        <v>4</v>
      </c>
      <c r="I37" s="16"/>
      <c r="J37" s="16"/>
      <c r="K37" s="16"/>
      <c r="L37" s="16"/>
      <c r="M37" s="16"/>
      <c r="N37" s="16">
        <v>60</v>
      </c>
      <c r="O37" s="16"/>
      <c r="P37" s="16"/>
      <c r="Q37" s="16"/>
      <c r="R37" s="16"/>
      <c r="S37" s="16"/>
      <c r="T37" s="16"/>
      <c r="U37" s="16"/>
      <c r="V37" s="16" t="s">
        <v>85</v>
      </c>
      <c r="W37" s="294"/>
    </row>
    <row r="38" spans="1:23" ht="15" customHeight="1">
      <c r="A38" s="303"/>
      <c r="B38" s="303"/>
      <c r="C38" s="20" t="s">
        <v>90</v>
      </c>
      <c r="D38" s="14" t="s">
        <v>91</v>
      </c>
      <c r="E38" s="16">
        <v>3.5</v>
      </c>
      <c r="F38" s="16">
        <v>56</v>
      </c>
      <c r="G38" s="16">
        <v>48</v>
      </c>
      <c r="H38" s="16">
        <v>8</v>
      </c>
      <c r="I38" s="16"/>
      <c r="J38" s="16"/>
      <c r="K38" s="16"/>
      <c r="L38" s="16"/>
      <c r="M38" s="16"/>
      <c r="N38" s="16">
        <v>56</v>
      </c>
      <c r="O38" s="16"/>
      <c r="P38" s="16"/>
      <c r="Q38" s="16"/>
      <c r="R38" s="16"/>
      <c r="S38" s="16"/>
      <c r="T38" s="16"/>
      <c r="U38" s="16"/>
      <c r="V38" s="16" t="s">
        <v>85</v>
      </c>
      <c r="W38" s="294"/>
    </row>
    <row r="39" spans="1:23" ht="15" customHeight="1">
      <c r="A39" s="303"/>
      <c r="B39" s="303"/>
      <c r="C39" s="20" t="s">
        <v>92</v>
      </c>
      <c r="D39" s="31" t="s">
        <v>93</v>
      </c>
      <c r="E39" s="16">
        <v>2</v>
      </c>
      <c r="F39" s="16">
        <v>32</v>
      </c>
      <c r="G39" s="16">
        <v>32</v>
      </c>
      <c r="H39" s="16"/>
      <c r="I39" s="16"/>
      <c r="J39" s="16"/>
      <c r="K39" s="16"/>
      <c r="L39" s="16"/>
      <c r="M39" s="16"/>
      <c r="N39" s="16"/>
      <c r="O39" s="16">
        <v>32</v>
      </c>
      <c r="P39" s="16"/>
      <c r="Q39" s="16"/>
      <c r="R39" s="16"/>
      <c r="S39" s="16"/>
      <c r="T39" s="16"/>
      <c r="U39" s="16"/>
      <c r="V39" s="16" t="s">
        <v>85</v>
      </c>
      <c r="W39" s="294"/>
    </row>
    <row r="40" spans="1:23" ht="15" customHeight="1">
      <c r="A40" s="303"/>
      <c r="B40" s="303"/>
      <c r="C40" s="20" t="s">
        <v>94</v>
      </c>
      <c r="D40" s="14" t="s">
        <v>95</v>
      </c>
      <c r="E40" s="16">
        <v>2.5</v>
      </c>
      <c r="F40" s="16">
        <v>40</v>
      </c>
      <c r="G40" s="16">
        <v>40</v>
      </c>
      <c r="H40" s="16"/>
      <c r="I40" s="16"/>
      <c r="J40" s="16"/>
      <c r="K40" s="16"/>
      <c r="L40" s="16"/>
      <c r="M40" s="16"/>
      <c r="N40" s="16"/>
      <c r="O40" s="16">
        <v>40</v>
      </c>
      <c r="P40" s="16"/>
      <c r="Q40" s="16"/>
      <c r="R40" s="16"/>
      <c r="S40" s="16"/>
      <c r="T40" s="16"/>
      <c r="U40" s="16"/>
      <c r="V40" s="16" t="s">
        <v>85</v>
      </c>
      <c r="W40" s="294"/>
    </row>
    <row r="41" spans="1:23" ht="15" customHeight="1">
      <c r="A41" s="303"/>
      <c r="B41" s="303"/>
      <c r="C41" s="20" t="s">
        <v>96</v>
      </c>
      <c r="D41" s="14" t="s">
        <v>97</v>
      </c>
      <c r="E41" s="16">
        <v>4</v>
      </c>
      <c r="F41" s="16">
        <v>64</v>
      </c>
      <c r="G41" s="16">
        <v>40</v>
      </c>
      <c r="H41" s="16">
        <v>24</v>
      </c>
      <c r="I41" s="16"/>
      <c r="J41" s="16"/>
      <c r="K41" s="16"/>
      <c r="L41" s="16"/>
      <c r="M41" s="16"/>
      <c r="N41" s="16">
        <v>64</v>
      </c>
      <c r="O41" s="16"/>
      <c r="P41" s="16"/>
      <c r="Q41" s="16"/>
      <c r="R41" s="16"/>
      <c r="S41" s="16"/>
      <c r="T41" s="16"/>
      <c r="U41" s="16"/>
      <c r="V41" s="16" t="s">
        <v>85</v>
      </c>
      <c r="W41" s="294"/>
    </row>
    <row r="42" spans="1:23" ht="15" customHeight="1">
      <c r="A42" s="303"/>
      <c r="B42" s="303"/>
      <c r="C42" s="129" t="s">
        <v>98</v>
      </c>
      <c r="D42" s="14" t="s">
        <v>99</v>
      </c>
      <c r="E42" s="16">
        <v>2</v>
      </c>
      <c r="F42" s="16">
        <v>32</v>
      </c>
      <c r="G42" s="16">
        <v>32</v>
      </c>
      <c r="H42" s="16"/>
      <c r="I42" s="16"/>
      <c r="J42" s="16"/>
      <c r="K42" s="16"/>
      <c r="L42" s="16"/>
      <c r="M42" s="16"/>
      <c r="N42" s="16">
        <v>32</v>
      </c>
      <c r="O42" s="16"/>
      <c r="P42" s="16"/>
      <c r="Q42" s="16"/>
      <c r="R42" s="16"/>
      <c r="S42" s="16"/>
      <c r="T42" s="16"/>
      <c r="U42" s="16"/>
      <c r="V42" s="16" t="s">
        <v>85</v>
      </c>
      <c r="W42" s="294"/>
    </row>
    <row r="43" spans="1:23" ht="15" customHeight="1">
      <c r="A43" s="303"/>
      <c r="B43" s="303"/>
      <c r="C43" s="129" t="s">
        <v>100</v>
      </c>
      <c r="D43" s="14" t="s">
        <v>101</v>
      </c>
      <c r="E43" s="16">
        <v>2</v>
      </c>
      <c r="F43" s="16">
        <v>32</v>
      </c>
      <c r="G43" s="16">
        <v>32</v>
      </c>
      <c r="H43" s="16"/>
      <c r="I43" s="16"/>
      <c r="J43" s="16"/>
      <c r="K43" s="16"/>
      <c r="L43" s="16"/>
      <c r="M43" s="16"/>
      <c r="N43" s="16">
        <v>32</v>
      </c>
      <c r="O43" s="16"/>
      <c r="P43" s="16"/>
      <c r="Q43" s="16"/>
      <c r="R43" s="16"/>
      <c r="S43" s="16"/>
      <c r="T43" s="16"/>
      <c r="U43" s="16"/>
      <c r="V43" s="16" t="s">
        <v>85</v>
      </c>
      <c r="W43" s="294"/>
    </row>
    <row r="44" spans="1:23" ht="15" customHeight="1">
      <c r="A44" s="303"/>
      <c r="B44" s="303"/>
      <c r="C44" s="20" t="s">
        <v>102</v>
      </c>
      <c r="D44" s="14" t="s">
        <v>103</v>
      </c>
      <c r="E44" s="16">
        <v>2</v>
      </c>
      <c r="F44" s="16">
        <v>32</v>
      </c>
      <c r="G44" s="16">
        <v>32</v>
      </c>
      <c r="H44" s="16"/>
      <c r="I44" s="16"/>
      <c r="J44" s="16"/>
      <c r="K44" s="16"/>
      <c r="L44" s="16"/>
      <c r="M44" s="16"/>
      <c r="N44" s="16"/>
      <c r="O44" s="16">
        <v>32</v>
      </c>
      <c r="P44" s="16"/>
      <c r="Q44" s="16"/>
      <c r="R44" s="16"/>
      <c r="S44" s="16"/>
      <c r="T44" s="16"/>
      <c r="U44" s="16"/>
      <c r="V44" s="16" t="s">
        <v>85</v>
      </c>
      <c r="W44" s="294"/>
    </row>
    <row r="45" spans="1:23" ht="15" customHeight="1">
      <c r="A45" s="303"/>
      <c r="B45" s="303"/>
      <c r="C45" s="20" t="s">
        <v>104</v>
      </c>
      <c r="D45" s="314" t="s">
        <v>105</v>
      </c>
      <c r="E45" s="16">
        <v>2</v>
      </c>
      <c r="F45" s="16">
        <v>32</v>
      </c>
      <c r="G45" s="16">
        <v>32</v>
      </c>
      <c r="H45" s="16"/>
      <c r="I45" s="16"/>
      <c r="J45" s="16"/>
      <c r="K45" s="16"/>
      <c r="L45" s="16"/>
      <c r="M45" s="16"/>
      <c r="N45" s="16"/>
      <c r="O45" s="16">
        <v>32</v>
      </c>
      <c r="P45" s="16"/>
      <c r="Q45" s="16"/>
      <c r="R45" s="16"/>
      <c r="S45" s="16"/>
      <c r="T45" s="16"/>
      <c r="U45" s="16"/>
      <c r="V45" s="16" t="s">
        <v>85</v>
      </c>
      <c r="W45" s="294"/>
    </row>
    <row r="46" spans="1:23" ht="15" customHeight="1">
      <c r="A46" s="303"/>
      <c r="B46" s="315"/>
      <c r="C46" s="316" t="s">
        <v>106</v>
      </c>
      <c r="D46" s="317"/>
      <c r="E46" s="318">
        <f>SUM(E35:E45)</f>
        <v>28</v>
      </c>
      <c r="F46" s="318">
        <f>SUM(F35:F45)</f>
        <v>448</v>
      </c>
      <c r="G46" s="318">
        <f>SUM(G35:G45)</f>
        <v>388</v>
      </c>
      <c r="H46" s="318">
        <f>SUM(H35:H45)</f>
        <v>36</v>
      </c>
      <c r="I46" s="318">
        <f>SUM(I35:I45)</f>
        <v>24</v>
      </c>
      <c r="J46" s="318"/>
      <c r="K46" s="318">
        <v>32</v>
      </c>
      <c r="L46" s="318">
        <v>16</v>
      </c>
      <c r="M46" s="318">
        <v>16</v>
      </c>
      <c r="N46" s="318">
        <f>SUM(N35:N45)</f>
        <v>244</v>
      </c>
      <c r="O46" s="318">
        <f>SUM(O35:O45)</f>
        <v>136</v>
      </c>
      <c r="P46" s="318"/>
      <c r="Q46" s="318">
        <f>SUM(Q45:Q45)</f>
        <v>0</v>
      </c>
      <c r="R46" s="318">
        <f>SUM(R36:R45)</f>
        <v>0</v>
      </c>
      <c r="S46" s="318"/>
      <c r="T46" s="318"/>
      <c r="U46" s="318"/>
      <c r="V46" s="318"/>
      <c r="W46" s="299"/>
    </row>
    <row r="47" spans="1:44" s="279" customFormat="1" ht="36.75" customHeight="1">
      <c r="A47" s="315"/>
      <c r="B47" s="319" t="s">
        <v>107</v>
      </c>
      <c r="C47" s="320" t="s">
        <v>108</v>
      </c>
      <c r="D47" s="321"/>
      <c r="E47" s="321"/>
      <c r="F47" s="321"/>
      <c r="G47" s="321"/>
      <c r="H47" s="321"/>
      <c r="I47" s="321"/>
      <c r="J47" s="321"/>
      <c r="K47" s="321"/>
      <c r="L47" s="321"/>
      <c r="M47" s="321"/>
      <c r="N47" s="321"/>
      <c r="O47" s="321"/>
      <c r="P47" s="321"/>
      <c r="Q47" s="321"/>
      <c r="R47" s="321"/>
      <c r="S47" s="321"/>
      <c r="T47" s="321"/>
      <c r="U47" s="332"/>
      <c r="V47" s="333" t="s">
        <v>109</v>
      </c>
      <c r="W47" s="334" t="s">
        <v>110</v>
      </c>
      <c r="Y47" s="281"/>
      <c r="Z47" s="281"/>
      <c r="AA47" s="281"/>
      <c r="AB47" s="281"/>
      <c r="AC47" s="281"/>
      <c r="AD47" s="281"/>
      <c r="AE47" s="281"/>
      <c r="AF47" s="281"/>
      <c r="AG47" s="281"/>
      <c r="AH47" s="281"/>
      <c r="AI47" s="281"/>
      <c r="AJ47" s="281"/>
      <c r="AK47" s="281"/>
      <c r="AL47" s="281"/>
      <c r="AM47" s="281"/>
      <c r="AN47" s="281"/>
      <c r="AO47" s="281"/>
      <c r="AP47" s="281"/>
      <c r="AQ47" s="281"/>
      <c r="AR47" s="281"/>
    </row>
    <row r="48" spans="1:23" s="279" customFormat="1" ht="12" customHeight="1">
      <c r="A48" s="30" t="s">
        <v>111</v>
      </c>
      <c r="B48" s="30" t="s">
        <v>112</v>
      </c>
      <c r="C48" s="20" t="s">
        <v>113</v>
      </c>
      <c r="D48" s="14" t="s">
        <v>114</v>
      </c>
      <c r="E48" s="15">
        <v>3</v>
      </c>
      <c r="F48" s="16">
        <v>48</v>
      </c>
      <c r="G48" s="16">
        <v>48</v>
      </c>
      <c r="H48" s="17"/>
      <c r="I48" s="16"/>
      <c r="J48" s="16"/>
      <c r="K48" s="16"/>
      <c r="L48" s="16"/>
      <c r="M48" s="16"/>
      <c r="N48" s="16">
        <v>48</v>
      </c>
      <c r="O48" s="16"/>
      <c r="P48" s="16"/>
      <c r="Q48" s="16"/>
      <c r="R48" s="16"/>
      <c r="S48" s="16"/>
      <c r="T48" s="313"/>
      <c r="U48" s="316"/>
      <c r="V48" s="16" t="s">
        <v>115</v>
      </c>
      <c r="W48" s="335"/>
    </row>
    <row r="49" spans="1:44" ht="12" customHeight="1">
      <c r="A49" s="18"/>
      <c r="B49" s="18"/>
      <c r="C49" s="20" t="s">
        <v>116</v>
      </c>
      <c r="D49" s="25" t="s">
        <v>117</v>
      </c>
      <c r="E49" s="16">
        <v>1</v>
      </c>
      <c r="F49" s="16">
        <v>16</v>
      </c>
      <c r="G49" s="16">
        <v>16</v>
      </c>
      <c r="H49" s="16"/>
      <c r="I49" s="16"/>
      <c r="J49" s="16"/>
      <c r="K49" s="16">
        <v>16</v>
      </c>
      <c r="L49" s="16"/>
      <c r="M49" s="16"/>
      <c r="N49" s="31"/>
      <c r="O49" s="31"/>
      <c r="P49" s="31"/>
      <c r="Q49" s="31"/>
      <c r="R49" s="16"/>
      <c r="S49" s="16"/>
      <c r="T49" s="16"/>
      <c r="U49" s="16"/>
      <c r="V49" s="16" t="s">
        <v>115</v>
      </c>
      <c r="W49" s="30" t="s">
        <v>118</v>
      </c>
      <c r="Y49" s="279"/>
      <c r="Z49" s="279"/>
      <c r="AA49" s="279"/>
      <c r="AB49" s="279"/>
      <c r="AC49" s="279"/>
      <c r="AD49" s="279"/>
      <c r="AE49" s="279"/>
      <c r="AF49" s="279"/>
      <c r="AG49" s="279"/>
      <c r="AH49" s="279"/>
      <c r="AI49" s="279"/>
      <c r="AJ49" s="279"/>
      <c r="AK49" s="279"/>
      <c r="AL49" s="279"/>
      <c r="AM49" s="279"/>
      <c r="AN49" s="279"/>
      <c r="AO49" s="279"/>
      <c r="AP49" s="279"/>
      <c r="AQ49" s="279"/>
      <c r="AR49" s="279"/>
    </row>
    <row r="50" spans="1:23" ht="12" customHeight="1">
      <c r="A50" s="18"/>
      <c r="B50" s="18"/>
      <c r="C50" s="44" t="s">
        <v>119</v>
      </c>
      <c r="D50" s="322" t="s">
        <v>120</v>
      </c>
      <c r="E50" s="23">
        <v>4</v>
      </c>
      <c r="F50" s="23">
        <v>64</v>
      </c>
      <c r="G50" s="23">
        <v>64</v>
      </c>
      <c r="H50" s="51"/>
      <c r="I50" s="16"/>
      <c r="J50" s="16"/>
      <c r="K50" s="16"/>
      <c r="L50" s="16"/>
      <c r="M50" s="16"/>
      <c r="N50" s="16"/>
      <c r="O50" s="16"/>
      <c r="P50" s="16"/>
      <c r="Q50" s="16">
        <v>64</v>
      </c>
      <c r="R50" s="16"/>
      <c r="S50" s="16"/>
      <c r="T50" s="16"/>
      <c r="U50" s="16"/>
      <c r="V50" s="23" t="s">
        <v>115</v>
      </c>
      <c r="W50" s="18"/>
    </row>
    <row r="51" spans="1:23" ht="12" customHeight="1">
      <c r="A51" s="18"/>
      <c r="B51" s="18"/>
      <c r="C51" s="44" t="s">
        <v>121</v>
      </c>
      <c r="D51" s="322" t="s">
        <v>122</v>
      </c>
      <c r="E51" s="23">
        <v>3.5</v>
      </c>
      <c r="F51" s="23">
        <v>56</v>
      </c>
      <c r="G51" s="23">
        <v>56</v>
      </c>
      <c r="H51" s="16"/>
      <c r="I51" s="16"/>
      <c r="J51" s="16"/>
      <c r="K51" s="16"/>
      <c r="L51" s="16"/>
      <c r="M51" s="16"/>
      <c r="N51" s="16"/>
      <c r="O51" s="16"/>
      <c r="P51" s="16"/>
      <c r="Q51" s="16">
        <v>56</v>
      </c>
      <c r="R51" s="16"/>
      <c r="S51" s="16"/>
      <c r="T51" s="16"/>
      <c r="U51" s="17"/>
      <c r="V51" s="23" t="s">
        <v>115</v>
      </c>
      <c r="W51" s="18"/>
    </row>
    <row r="52" spans="1:23" ht="12" customHeight="1">
      <c r="A52" s="18"/>
      <c r="B52" s="18"/>
      <c r="C52" s="20"/>
      <c r="D52" s="25" t="s">
        <v>123</v>
      </c>
      <c r="E52" s="23">
        <v>2</v>
      </c>
      <c r="F52" s="23">
        <v>32</v>
      </c>
      <c r="G52" s="23">
        <v>28</v>
      </c>
      <c r="H52" s="16">
        <v>4</v>
      </c>
      <c r="I52" s="16"/>
      <c r="J52" s="16"/>
      <c r="K52" s="16"/>
      <c r="L52" s="16"/>
      <c r="M52" s="16"/>
      <c r="N52" s="16"/>
      <c r="O52" s="16">
        <v>32</v>
      </c>
      <c r="P52" s="16"/>
      <c r="Q52" s="16"/>
      <c r="R52" s="16"/>
      <c r="S52" s="16"/>
      <c r="T52" s="16"/>
      <c r="U52" s="17"/>
      <c r="V52" s="23" t="s">
        <v>115</v>
      </c>
      <c r="W52" s="18"/>
    </row>
    <row r="53" spans="1:23" s="278" customFormat="1" ht="12" customHeight="1">
      <c r="A53" s="18"/>
      <c r="B53" s="18"/>
      <c r="C53" s="44" t="s">
        <v>124</v>
      </c>
      <c r="D53" s="322" t="s">
        <v>125</v>
      </c>
      <c r="E53" s="23">
        <v>3</v>
      </c>
      <c r="F53" s="23">
        <v>48</v>
      </c>
      <c r="G53" s="23">
        <v>40</v>
      </c>
      <c r="H53" s="16">
        <v>8</v>
      </c>
      <c r="I53" s="16"/>
      <c r="J53" s="16"/>
      <c r="K53" s="16"/>
      <c r="L53" s="16"/>
      <c r="M53" s="16"/>
      <c r="N53" s="16"/>
      <c r="O53" s="16"/>
      <c r="P53" s="16"/>
      <c r="Q53" s="16"/>
      <c r="R53" s="16">
        <v>48</v>
      </c>
      <c r="S53" s="16"/>
      <c r="T53" s="16"/>
      <c r="U53" s="17"/>
      <c r="V53" s="23" t="s">
        <v>115</v>
      </c>
      <c r="W53" s="18"/>
    </row>
    <row r="54" spans="1:23" ht="12" customHeight="1">
      <c r="A54" s="18"/>
      <c r="B54" s="18"/>
      <c r="C54" s="44" t="s">
        <v>126</v>
      </c>
      <c r="D54" s="322" t="s">
        <v>127</v>
      </c>
      <c r="E54" s="23">
        <v>2</v>
      </c>
      <c r="F54" s="23">
        <v>32</v>
      </c>
      <c r="G54" s="23">
        <v>28</v>
      </c>
      <c r="H54" s="16">
        <v>4</v>
      </c>
      <c r="I54" s="16"/>
      <c r="J54" s="16"/>
      <c r="K54" s="16"/>
      <c r="L54" s="16"/>
      <c r="M54" s="16"/>
      <c r="N54" s="16"/>
      <c r="O54" s="16">
        <v>32</v>
      </c>
      <c r="P54" s="16"/>
      <c r="Q54" s="16"/>
      <c r="R54" s="16"/>
      <c r="S54" s="16"/>
      <c r="T54" s="16"/>
      <c r="U54" s="17"/>
      <c r="V54" s="23" t="s">
        <v>115</v>
      </c>
      <c r="W54" s="18"/>
    </row>
    <row r="55" spans="1:23" s="278" customFormat="1" ht="12" customHeight="1">
      <c r="A55" s="18"/>
      <c r="B55" s="18"/>
      <c r="C55" s="44" t="s">
        <v>128</v>
      </c>
      <c r="D55" s="322" t="s">
        <v>129</v>
      </c>
      <c r="E55" s="23">
        <v>3.5</v>
      </c>
      <c r="F55" s="23">
        <v>56</v>
      </c>
      <c r="G55" s="23">
        <v>48</v>
      </c>
      <c r="H55" s="23">
        <v>8</v>
      </c>
      <c r="I55" s="16"/>
      <c r="J55" s="16"/>
      <c r="K55" s="16"/>
      <c r="L55" s="16"/>
      <c r="M55" s="16"/>
      <c r="N55" s="16"/>
      <c r="O55" s="16"/>
      <c r="P55" s="16"/>
      <c r="Q55" s="16">
        <v>56</v>
      </c>
      <c r="R55" s="16"/>
      <c r="S55" s="16"/>
      <c r="T55" s="16"/>
      <c r="U55" s="17"/>
      <c r="V55" s="23" t="s">
        <v>115</v>
      </c>
      <c r="W55" s="18"/>
    </row>
    <row r="56" spans="1:23" s="278" customFormat="1" ht="12" customHeight="1">
      <c r="A56" s="18"/>
      <c r="B56" s="18"/>
      <c r="C56" s="44" t="s">
        <v>130</v>
      </c>
      <c r="D56" s="322" t="s">
        <v>131</v>
      </c>
      <c r="E56" s="23">
        <v>3.5</v>
      </c>
      <c r="F56" s="23">
        <v>56</v>
      </c>
      <c r="G56" s="23">
        <v>46</v>
      </c>
      <c r="H56" s="23">
        <v>10</v>
      </c>
      <c r="I56" s="16"/>
      <c r="J56" s="16"/>
      <c r="K56" s="16"/>
      <c r="L56" s="16"/>
      <c r="M56" s="16"/>
      <c r="N56" s="16"/>
      <c r="O56" s="30"/>
      <c r="P56" s="30"/>
      <c r="Q56" s="16">
        <v>56</v>
      </c>
      <c r="R56" s="16"/>
      <c r="S56" s="16"/>
      <c r="T56" s="16"/>
      <c r="U56" s="17"/>
      <c r="V56" s="23" t="s">
        <v>115</v>
      </c>
      <c r="W56" s="18"/>
    </row>
    <row r="57" spans="1:23" ht="12" customHeight="1">
      <c r="A57" s="18"/>
      <c r="B57" s="18"/>
      <c r="C57" s="44" t="s">
        <v>132</v>
      </c>
      <c r="D57" s="322" t="s">
        <v>133</v>
      </c>
      <c r="E57" s="23">
        <v>2.5</v>
      </c>
      <c r="F57" s="23">
        <v>40</v>
      </c>
      <c r="G57" s="23">
        <v>36</v>
      </c>
      <c r="H57" s="16">
        <v>4</v>
      </c>
      <c r="I57" s="16"/>
      <c r="J57" s="16"/>
      <c r="K57" s="16"/>
      <c r="L57" s="16"/>
      <c r="M57" s="17"/>
      <c r="N57" s="17"/>
      <c r="O57" s="16"/>
      <c r="P57" s="60"/>
      <c r="Q57" s="60">
        <v>40</v>
      </c>
      <c r="R57" s="16"/>
      <c r="S57" s="16"/>
      <c r="T57" s="16"/>
      <c r="U57" s="17"/>
      <c r="V57" s="23" t="s">
        <v>115</v>
      </c>
      <c r="W57" s="294"/>
    </row>
    <row r="58" spans="1:23" ht="12" customHeight="1">
      <c r="A58" s="18"/>
      <c r="B58" s="18"/>
      <c r="C58" s="44" t="s">
        <v>134</v>
      </c>
      <c r="D58" s="14" t="s">
        <v>135</v>
      </c>
      <c r="E58" s="323">
        <v>1.5</v>
      </c>
      <c r="F58" s="324">
        <v>24</v>
      </c>
      <c r="G58" s="324">
        <v>24</v>
      </c>
      <c r="H58" s="16"/>
      <c r="I58" s="16"/>
      <c r="J58" s="16"/>
      <c r="K58" s="324"/>
      <c r="L58" s="324"/>
      <c r="M58" s="324">
        <v>24</v>
      </c>
      <c r="N58" s="324"/>
      <c r="O58" s="16"/>
      <c r="P58" s="16"/>
      <c r="Q58" s="16"/>
      <c r="R58" s="324"/>
      <c r="S58" s="324"/>
      <c r="T58" s="318"/>
      <c r="U58" s="336"/>
      <c r="V58" s="16" t="s">
        <v>115</v>
      </c>
      <c r="W58" s="294"/>
    </row>
    <row r="59" spans="1:23" ht="12" customHeight="1">
      <c r="A59" s="18"/>
      <c r="B59" s="18"/>
      <c r="C59" s="316" t="s">
        <v>106</v>
      </c>
      <c r="D59" s="317"/>
      <c r="E59" s="318">
        <v>29.5</v>
      </c>
      <c r="F59" s="318">
        <v>472</v>
      </c>
      <c r="G59" s="318">
        <v>434</v>
      </c>
      <c r="H59" s="313">
        <v>38</v>
      </c>
      <c r="I59" s="313"/>
      <c r="J59" s="318"/>
      <c r="K59" s="318">
        <v>16</v>
      </c>
      <c r="L59" s="318"/>
      <c r="M59" s="318">
        <v>24</v>
      </c>
      <c r="N59" s="318">
        <v>48</v>
      </c>
      <c r="O59" s="313">
        <v>64</v>
      </c>
      <c r="P59" s="313"/>
      <c r="Q59" s="318">
        <f>SUM(Q50:Q57)</f>
        <v>272</v>
      </c>
      <c r="R59" s="318">
        <v>48</v>
      </c>
      <c r="S59" s="318"/>
      <c r="T59" s="318"/>
      <c r="U59" s="318"/>
      <c r="V59" s="318"/>
      <c r="W59" s="294"/>
    </row>
    <row r="60" spans="1:23" ht="12" customHeight="1">
      <c r="A60" s="18"/>
      <c r="B60" s="18"/>
      <c r="C60" s="44" t="s">
        <v>136</v>
      </c>
      <c r="D60" s="45" t="s">
        <v>137</v>
      </c>
      <c r="E60" s="23">
        <v>2</v>
      </c>
      <c r="F60" s="23">
        <v>32</v>
      </c>
      <c r="G60" s="23">
        <v>32</v>
      </c>
      <c r="H60" s="23"/>
      <c r="I60" s="16"/>
      <c r="J60" s="16"/>
      <c r="K60" s="16"/>
      <c r="L60" s="16"/>
      <c r="M60" s="16"/>
      <c r="N60" s="16"/>
      <c r="O60" s="16"/>
      <c r="P60" s="16"/>
      <c r="Q60" s="16">
        <v>32</v>
      </c>
      <c r="R60" s="30"/>
      <c r="S60" s="30"/>
      <c r="T60" s="30"/>
      <c r="U60" s="17"/>
      <c r="V60" s="23" t="s">
        <v>138</v>
      </c>
      <c r="W60" s="294"/>
    </row>
    <row r="61" spans="1:23" ht="12" customHeight="1">
      <c r="A61" s="18"/>
      <c r="B61" s="18"/>
      <c r="C61" s="44" t="s">
        <v>139</v>
      </c>
      <c r="D61" s="25" t="s">
        <v>140</v>
      </c>
      <c r="E61" s="23">
        <v>2</v>
      </c>
      <c r="F61" s="23">
        <v>32</v>
      </c>
      <c r="G61" s="23">
        <v>24</v>
      </c>
      <c r="H61" s="16"/>
      <c r="I61" s="16">
        <v>8</v>
      </c>
      <c r="J61" s="16"/>
      <c r="K61" s="16"/>
      <c r="L61" s="16"/>
      <c r="M61" s="16"/>
      <c r="N61" s="16"/>
      <c r="O61" s="17"/>
      <c r="P61" s="17"/>
      <c r="Q61" s="16"/>
      <c r="R61" s="319">
        <v>32</v>
      </c>
      <c r="S61" s="319"/>
      <c r="T61" s="16"/>
      <c r="U61" s="59"/>
      <c r="V61" s="23" t="s">
        <v>138</v>
      </c>
      <c r="W61" s="294"/>
    </row>
    <row r="62" spans="1:23" ht="12" customHeight="1">
      <c r="A62" s="18"/>
      <c r="B62" s="18"/>
      <c r="C62" s="44" t="s">
        <v>141</v>
      </c>
      <c r="D62" s="25" t="s">
        <v>142</v>
      </c>
      <c r="E62" s="23">
        <v>2</v>
      </c>
      <c r="F62" s="23">
        <v>32</v>
      </c>
      <c r="G62" s="23">
        <v>32</v>
      </c>
      <c r="H62" s="16"/>
      <c r="I62" s="16"/>
      <c r="J62" s="16"/>
      <c r="K62" s="16"/>
      <c r="L62" s="16"/>
      <c r="M62" s="16"/>
      <c r="N62" s="16"/>
      <c r="O62" s="17"/>
      <c r="P62" s="17"/>
      <c r="Q62" s="319"/>
      <c r="R62" s="16">
        <v>32</v>
      </c>
      <c r="S62" s="16"/>
      <c r="T62" s="16"/>
      <c r="U62" s="59"/>
      <c r="V62" s="23" t="s">
        <v>138</v>
      </c>
      <c r="W62" s="294"/>
    </row>
    <row r="63" spans="1:23" ht="12" customHeight="1">
      <c r="A63" s="18"/>
      <c r="B63" s="18"/>
      <c r="C63" s="44" t="s">
        <v>143</v>
      </c>
      <c r="D63" s="25" t="s">
        <v>144</v>
      </c>
      <c r="E63" s="16">
        <v>2</v>
      </c>
      <c r="F63" s="16">
        <v>32</v>
      </c>
      <c r="G63" s="16">
        <v>28</v>
      </c>
      <c r="H63" s="16">
        <v>4</v>
      </c>
      <c r="I63" s="16"/>
      <c r="J63" s="16"/>
      <c r="K63" s="16"/>
      <c r="L63" s="16"/>
      <c r="M63" s="16"/>
      <c r="N63" s="16"/>
      <c r="O63" s="16"/>
      <c r="P63" s="16"/>
      <c r="Q63" s="319"/>
      <c r="R63" s="16">
        <v>32</v>
      </c>
      <c r="S63" s="324"/>
      <c r="T63" s="324"/>
      <c r="U63" s="59"/>
      <c r="V63" s="16" t="s">
        <v>138</v>
      </c>
      <c r="W63" s="294"/>
    </row>
    <row r="64" spans="1:23" s="278" customFormat="1" ht="12" customHeight="1">
      <c r="A64" s="18"/>
      <c r="B64" s="18"/>
      <c r="C64" s="44" t="s">
        <v>145</v>
      </c>
      <c r="D64" s="25" t="s">
        <v>146</v>
      </c>
      <c r="E64" s="16">
        <v>2.5</v>
      </c>
      <c r="F64" s="16">
        <v>40</v>
      </c>
      <c r="G64" s="16">
        <v>36</v>
      </c>
      <c r="H64" s="16">
        <v>4</v>
      </c>
      <c r="I64" s="16"/>
      <c r="J64" s="16"/>
      <c r="K64" s="16"/>
      <c r="L64" s="16"/>
      <c r="M64" s="16"/>
      <c r="N64" s="16"/>
      <c r="O64" s="16"/>
      <c r="P64" s="16"/>
      <c r="Q64" s="16"/>
      <c r="R64" s="16"/>
      <c r="S64" s="16"/>
      <c r="T64" s="16">
        <v>40</v>
      </c>
      <c r="U64" s="59"/>
      <c r="V64" s="16" t="s">
        <v>138</v>
      </c>
      <c r="W64" s="294"/>
    </row>
    <row r="65" spans="1:23" ht="12" customHeight="1">
      <c r="A65" s="18"/>
      <c r="B65" s="18"/>
      <c r="C65" s="44" t="s">
        <v>147</v>
      </c>
      <c r="D65" s="25" t="s">
        <v>148</v>
      </c>
      <c r="E65" s="16">
        <v>2</v>
      </c>
      <c r="F65" s="16">
        <v>32</v>
      </c>
      <c r="G65" s="16">
        <v>32</v>
      </c>
      <c r="H65" s="16"/>
      <c r="I65" s="16"/>
      <c r="J65" s="16"/>
      <c r="K65" s="16"/>
      <c r="L65" s="16"/>
      <c r="M65" s="16"/>
      <c r="N65" s="16"/>
      <c r="O65" s="16"/>
      <c r="P65" s="16"/>
      <c r="Q65" s="16"/>
      <c r="R65" s="16">
        <v>32</v>
      </c>
      <c r="S65" s="324"/>
      <c r="T65" s="324"/>
      <c r="U65" s="17"/>
      <c r="V65" s="16" t="s">
        <v>138</v>
      </c>
      <c r="W65" s="294"/>
    </row>
    <row r="66" spans="1:23" ht="12" customHeight="1">
      <c r="A66" s="18"/>
      <c r="B66" s="18"/>
      <c r="C66" s="44" t="s">
        <v>149</v>
      </c>
      <c r="D66" s="25" t="s">
        <v>150</v>
      </c>
      <c r="E66" s="16">
        <v>4.5</v>
      </c>
      <c r="F66" s="16">
        <v>72</v>
      </c>
      <c r="G66" s="16">
        <v>72</v>
      </c>
      <c r="H66" s="16"/>
      <c r="I66" s="16"/>
      <c r="J66" s="16"/>
      <c r="K66" s="16"/>
      <c r="L66" s="16"/>
      <c r="M66" s="16"/>
      <c r="N66" s="16"/>
      <c r="O66" s="16">
        <v>72</v>
      </c>
      <c r="P66" s="324"/>
      <c r="Q66" s="324"/>
      <c r="R66" s="324"/>
      <c r="S66" s="324"/>
      <c r="T66" s="324"/>
      <c r="U66" s="17"/>
      <c r="V66" s="16" t="s">
        <v>138</v>
      </c>
      <c r="W66" s="294"/>
    </row>
    <row r="67" spans="1:23" ht="12" customHeight="1">
      <c r="A67" s="18"/>
      <c r="B67" s="324"/>
      <c r="C67" s="316" t="s">
        <v>106</v>
      </c>
      <c r="D67" s="342"/>
      <c r="E67" s="318">
        <f>SUM(E60:E66)</f>
        <v>17</v>
      </c>
      <c r="F67" s="318">
        <f>SUM(F60:F66)</f>
        <v>272</v>
      </c>
      <c r="G67" s="318">
        <f>SUM(G60:G66)</f>
        <v>256</v>
      </c>
      <c r="H67" s="313">
        <f>SUM(H62:H66)</f>
        <v>8</v>
      </c>
      <c r="I67" s="313">
        <v>8</v>
      </c>
      <c r="J67" s="313"/>
      <c r="K67" s="318"/>
      <c r="L67" s="318"/>
      <c r="M67" s="318"/>
      <c r="N67" s="318"/>
      <c r="O67" s="318">
        <f>SUM(O64:O66)</f>
        <v>72</v>
      </c>
      <c r="P67" s="318"/>
      <c r="Q67" s="318">
        <v>32</v>
      </c>
      <c r="R67" s="318">
        <f>SUM(R61:R66)</f>
        <v>128</v>
      </c>
      <c r="S67" s="318"/>
      <c r="T67" s="318">
        <v>40</v>
      </c>
      <c r="U67" s="318"/>
      <c r="V67" s="318"/>
      <c r="W67" s="299"/>
    </row>
    <row r="68" spans="1:23" ht="12" customHeight="1">
      <c r="A68" s="18"/>
      <c r="B68" s="30" t="s">
        <v>151</v>
      </c>
      <c r="C68" s="44" t="s">
        <v>152</v>
      </c>
      <c r="D68" s="322" t="s">
        <v>153</v>
      </c>
      <c r="E68" s="16">
        <v>3</v>
      </c>
      <c r="F68" s="16">
        <v>48</v>
      </c>
      <c r="G68" s="16">
        <v>48</v>
      </c>
      <c r="H68" s="16"/>
      <c r="I68" s="16"/>
      <c r="J68" s="16"/>
      <c r="K68" s="16"/>
      <c r="L68" s="16"/>
      <c r="M68" s="16"/>
      <c r="N68" s="16"/>
      <c r="O68" s="16"/>
      <c r="P68" s="16"/>
      <c r="Q68" s="319"/>
      <c r="R68" s="16">
        <v>48</v>
      </c>
      <c r="S68" s="16"/>
      <c r="T68" s="16"/>
      <c r="U68" s="17"/>
      <c r="V68" s="23" t="s">
        <v>154</v>
      </c>
      <c r="W68" s="30" t="s">
        <v>155</v>
      </c>
    </row>
    <row r="69" spans="1:23" s="278" customFormat="1" ht="12" customHeight="1">
      <c r="A69" s="18"/>
      <c r="B69" s="18"/>
      <c r="C69" s="44" t="s">
        <v>156</v>
      </c>
      <c r="D69" s="322" t="s">
        <v>157</v>
      </c>
      <c r="E69" s="16">
        <v>2.5</v>
      </c>
      <c r="F69" s="16">
        <v>40</v>
      </c>
      <c r="G69" s="16">
        <v>34</v>
      </c>
      <c r="H69" s="16">
        <v>6</v>
      </c>
      <c r="I69" s="16"/>
      <c r="J69" s="16"/>
      <c r="K69" s="16"/>
      <c r="L69" s="16"/>
      <c r="M69" s="16"/>
      <c r="N69" s="16"/>
      <c r="O69" s="16"/>
      <c r="P69" s="16"/>
      <c r="Q69" s="319"/>
      <c r="R69" s="16">
        <v>40</v>
      </c>
      <c r="S69" s="16"/>
      <c r="T69" s="16"/>
      <c r="U69" s="17"/>
      <c r="V69" s="23" t="s">
        <v>154</v>
      </c>
      <c r="W69" s="18"/>
    </row>
    <row r="70" spans="1:23" ht="12" customHeight="1">
      <c r="A70" s="18"/>
      <c r="B70" s="18"/>
      <c r="C70" s="44" t="s">
        <v>158</v>
      </c>
      <c r="D70" s="343" t="s">
        <v>159</v>
      </c>
      <c r="E70" s="16">
        <v>2</v>
      </c>
      <c r="F70" s="16">
        <v>32</v>
      </c>
      <c r="G70" s="16">
        <v>30</v>
      </c>
      <c r="H70" s="16">
        <v>2</v>
      </c>
      <c r="I70" s="355"/>
      <c r="J70" s="355"/>
      <c r="K70" s="355"/>
      <c r="L70" s="355"/>
      <c r="M70" s="355"/>
      <c r="N70" s="355"/>
      <c r="O70" s="355"/>
      <c r="P70" s="355"/>
      <c r="Q70" s="355"/>
      <c r="R70" s="16">
        <v>32</v>
      </c>
      <c r="S70" s="16"/>
      <c r="T70" s="16"/>
      <c r="U70" s="17"/>
      <c r="V70" s="23" t="s">
        <v>154</v>
      </c>
      <c r="W70" s="294"/>
    </row>
    <row r="71" spans="1:23" ht="12" customHeight="1">
      <c r="A71" s="18"/>
      <c r="B71" s="18"/>
      <c r="C71" s="44" t="s">
        <v>160</v>
      </c>
      <c r="D71" s="343" t="s">
        <v>161</v>
      </c>
      <c r="E71" s="319">
        <v>2</v>
      </c>
      <c r="F71" s="16">
        <v>32</v>
      </c>
      <c r="G71" s="319">
        <v>32</v>
      </c>
      <c r="H71" s="16"/>
      <c r="I71" s="319"/>
      <c r="J71" s="16"/>
      <c r="K71" s="319"/>
      <c r="L71" s="16"/>
      <c r="M71" s="16"/>
      <c r="N71" s="319"/>
      <c r="O71" s="16"/>
      <c r="P71" s="16"/>
      <c r="Q71" s="319"/>
      <c r="R71" s="16">
        <v>32</v>
      </c>
      <c r="S71" s="16"/>
      <c r="T71" s="319"/>
      <c r="U71" s="16"/>
      <c r="V71" s="319" t="s">
        <v>154</v>
      </c>
      <c r="W71" s="294"/>
    </row>
    <row r="72" spans="1:23" ht="21.75" customHeight="1">
      <c r="A72" s="18"/>
      <c r="B72" s="18"/>
      <c r="C72" s="44" t="s">
        <v>162</v>
      </c>
      <c r="D72" s="344" t="s">
        <v>163</v>
      </c>
      <c r="E72" s="16">
        <v>2</v>
      </c>
      <c r="F72" s="345">
        <v>32</v>
      </c>
      <c r="G72" s="345">
        <v>28</v>
      </c>
      <c r="H72" s="346"/>
      <c r="I72" s="345">
        <v>4</v>
      </c>
      <c r="J72" s="346"/>
      <c r="K72" s="345"/>
      <c r="L72" s="345"/>
      <c r="M72" s="345"/>
      <c r="N72" s="345"/>
      <c r="O72" s="345"/>
      <c r="P72" s="345"/>
      <c r="Q72" s="345"/>
      <c r="R72" s="345">
        <v>32</v>
      </c>
      <c r="S72" s="345"/>
      <c r="T72" s="345"/>
      <c r="U72" s="345"/>
      <c r="V72" s="345" t="s">
        <v>154</v>
      </c>
      <c r="W72" s="294"/>
    </row>
    <row r="73" spans="1:23" ht="12" customHeight="1">
      <c r="A73" s="18"/>
      <c r="B73" s="18"/>
      <c r="C73" s="316" t="s">
        <v>106</v>
      </c>
      <c r="D73" s="317"/>
      <c r="E73" s="318">
        <f>SUM(E68:E72)</f>
        <v>11.5</v>
      </c>
      <c r="F73" s="318">
        <f>SUM(F68:F72)</f>
        <v>184</v>
      </c>
      <c r="G73" s="318">
        <f>SUM(G68:G72)</f>
        <v>172</v>
      </c>
      <c r="H73" s="313">
        <f>SUM(H69:H70)</f>
        <v>8</v>
      </c>
      <c r="I73" s="313">
        <v>4</v>
      </c>
      <c r="J73" s="313"/>
      <c r="K73" s="318"/>
      <c r="L73" s="318"/>
      <c r="M73" s="318"/>
      <c r="N73" s="318"/>
      <c r="O73" s="318"/>
      <c r="P73" s="318"/>
      <c r="Q73" s="318"/>
      <c r="R73" s="318">
        <f>SUM(R68:R72)</f>
        <v>184</v>
      </c>
      <c r="S73" s="318"/>
      <c r="T73" s="356"/>
      <c r="U73" s="356"/>
      <c r="V73" s="356"/>
      <c r="W73" s="294"/>
    </row>
    <row r="74" spans="1:23" ht="12" customHeight="1">
      <c r="A74" s="18"/>
      <c r="B74" s="18"/>
      <c r="C74" s="44" t="s">
        <v>164</v>
      </c>
      <c r="D74" s="347" t="s">
        <v>165</v>
      </c>
      <c r="E74" s="16">
        <v>2</v>
      </c>
      <c r="F74" s="16">
        <v>32</v>
      </c>
      <c r="G74" s="16">
        <v>32</v>
      </c>
      <c r="H74" s="16"/>
      <c r="I74" s="16"/>
      <c r="J74" s="16"/>
      <c r="K74" s="30"/>
      <c r="L74" s="30"/>
      <c r="M74" s="30"/>
      <c r="N74" s="30"/>
      <c r="O74" s="30"/>
      <c r="P74" s="16"/>
      <c r="Q74" s="319"/>
      <c r="R74" s="16"/>
      <c r="S74" s="16"/>
      <c r="T74" s="16">
        <v>32</v>
      </c>
      <c r="U74" s="17"/>
      <c r="V74" s="23" t="s">
        <v>166</v>
      </c>
      <c r="W74" s="294"/>
    </row>
    <row r="75" spans="1:23" ht="12" customHeight="1">
      <c r="A75" s="18"/>
      <c r="B75" s="18"/>
      <c r="C75" s="44" t="s">
        <v>167</v>
      </c>
      <c r="D75" s="347" t="s">
        <v>168</v>
      </c>
      <c r="E75" s="16">
        <v>1</v>
      </c>
      <c r="F75" s="16">
        <v>16</v>
      </c>
      <c r="G75" s="16">
        <v>16</v>
      </c>
      <c r="H75" s="16"/>
      <c r="I75" s="16"/>
      <c r="J75" s="16"/>
      <c r="K75" s="30"/>
      <c r="L75" s="30"/>
      <c r="M75" s="30"/>
      <c r="N75" s="30"/>
      <c r="O75" s="30"/>
      <c r="P75" s="16"/>
      <c r="Q75" s="319"/>
      <c r="R75" s="16"/>
      <c r="S75" s="16"/>
      <c r="T75" s="16">
        <v>16</v>
      </c>
      <c r="U75" s="17"/>
      <c r="V75" s="23" t="s">
        <v>166</v>
      </c>
      <c r="W75" s="294"/>
    </row>
    <row r="76" spans="1:23" ht="12" customHeight="1">
      <c r="A76" s="18"/>
      <c r="B76" s="18"/>
      <c r="C76" s="44" t="s">
        <v>169</v>
      </c>
      <c r="D76" s="322" t="s">
        <v>170</v>
      </c>
      <c r="E76" s="16">
        <v>2.5</v>
      </c>
      <c r="F76" s="16">
        <v>40</v>
      </c>
      <c r="G76" s="16">
        <v>34</v>
      </c>
      <c r="H76" s="16">
        <v>6</v>
      </c>
      <c r="I76" s="16"/>
      <c r="J76" s="16"/>
      <c r="K76" s="16"/>
      <c r="L76" s="16"/>
      <c r="M76" s="16"/>
      <c r="N76" s="16"/>
      <c r="O76" s="16"/>
      <c r="P76" s="16"/>
      <c r="Q76" s="16"/>
      <c r="R76" s="16">
        <v>40</v>
      </c>
      <c r="S76" s="16"/>
      <c r="T76" s="16"/>
      <c r="U76" s="17"/>
      <c r="V76" s="23" t="s">
        <v>166</v>
      </c>
      <c r="W76" s="294"/>
    </row>
    <row r="77" spans="1:23" s="278" customFormat="1" ht="12" customHeight="1">
      <c r="A77" s="18"/>
      <c r="B77" s="18"/>
      <c r="D77" s="25" t="s">
        <v>171</v>
      </c>
      <c r="E77" s="16">
        <v>2</v>
      </c>
      <c r="F77" s="16">
        <v>32</v>
      </c>
      <c r="G77" s="16">
        <v>32</v>
      </c>
      <c r="H77" s="16"/>
      <c r="I77" s="16"/>
      <c r="J77" s="16"/>
      <c r="K77" s="16"/>
      <c r="L77" s="16"/>
      <c r="M77" s="16"/>
      <c r="N77" s="16"/>
      <c r="O77" s="16">
        <v>32</v>
      </c>
      <c r="P77" s="16"/>
      <c r="Q77" s="16"/>
      <c r="R77" s="16"/>
      <c r="S77" s="16"/>
      <c r="T77" s="16"/>
      <c r="U77" s="17"/>
      <c r="V77" s="23" t="s">
        <v>166</v>
      </c>
      <c r="W77" s="294"/>
    </row>
    <row r="78" spans="1:24" s="278" customFormat="1" ht="12" customHeight="1">
      <c r="A78" s="18"/>
      <c r="B78" s="18"/>
      <c r="C78" s="348" t="s">
        <v>172</v>
      </c>
      <c r="D78" s="349" t="s">
        <v>173</v>
      </c>
      <c r="E78" s="350">
        <v>2</v>
      </c>
      <c r="F78" s="350">
        <v>32</v>
      </c>
      <c r="G78" s="350">
        <v>32</v>
      </c>
      <c r="H78" s="350"/>
      <c r="I78" s="350"/>
      <c r="J78" s="350"/>
      <c r="K78" s="350"/>
      <c r="L78" s="350"/>
      <c r="M78" s="350"/>
      <c r="N78" s="350"/>
      <c r="O78" s="350"/>
      <c r="P78" s="350"/>
      <c r="Q78" s="357"/>
      <c r="R78" s="350"/>
      <c r="S78" s="350"/>
      <c r="T78" s="350">
        <v>32</v>
      </c>
      <c r="U78" s="358"/>
      <c r="V78" s="359" t="s">
        <v>166</v>
      </c>
      <c r="W78" s="294"/>
      <c r="X78" s="278" t="s">
        <v>174</v>
      </c>
    </row>
    <row r="79" spans="1:23" ht="12" customHeight="1">
      <c r="A79" s="324"/>
      <c r="B79" s="324"/>
      <c r="C79" s="316" t="s">
        <v>106</v>
      </c>
      <c r="D79" s="317"/>
      <c r="E79" s="318">
        <f>SUM(E74:E78)</f>
        <v>9.5</v>
      </c>
      <c r="F79" s="318">
        <f>SUM(F74:F78)</f>
        <v>152</v>
      </c>
      <c r="G79" s="318">
        <f>SUM(G74:G78)</f>
        <v>146</v>
      </c>
      <c r="H79" s="318">
        <v>6</v>
      </c>
      <c r="I79" s="318"/>
      <c r="J79" s="318"/>
      <c r="K79" s="318"/>
      <c r="L79" s="318"/>
      <c r="M79" s="318"/>
      <c r="N79" s="318"/>
      <c r="O79" s="318">
        <v>32</v>
      </c>
      <c r="P79" s="318"/>
      <c r="Q79" s="318"/>
      <c r="R79" s="318">
        <v>40</v>
      </c>
      <c r="S79" s="318"/>
      <c r="T79" s="318">
        <f>SUM(T74:T78)</f>
        <v>80</v>
      </c>
      <c r="U79" s="318"/>
      <c r="V79" s="356"/>
      <c r="W79" s="299"/>
    </row>
    <row r="80" spans="1:23" ht="12" customHeight="1">
      <c r="A80" s="30" t="s">
        <v>175</v>
      </c>
      <c r="B80" s="30" t="s">
        <v>176</v>
      </c>
      <c r="C80" s="44" t="s">
        <v>177</v>
      </c>
      <c r="D80" s="31" t="s">
        <v>178</v>
      </c>
      <c r="E80" s="319">
        <v>1.5</v>
      </c>
      <c r="F80" s="16">
        <v>24</v>
      </c>
      <c r="G80" s="319">
        <v>16</v>
      </c>
      <c r="H80" s="16"/>
      <c r="I80" s="319"/>
      <c r="J80" s="16">
        <v>8</v>
      </c>
      <c r="K80" s="319"/>
      <c r="L80" s="16">
        <v>24</v>
      </c>
      <c r="M80" s="16"/>
      <c r="N80" s="319"/>
      <c r="O80" s="16"/>
      <c r="P80" s="16"/>
      <c r="Q80" s="319"/>
      <c r="R80" s="16"/>
      <c r="S80" s="16"/>
      <c r="T80" s="319"/>
      <c r="U80" s="16"/>
      <c r="V80" s="319" t="s">
        <v>179</v>
      </c>
      <c r="W80" s="30" t="s">
        <v>180</v>
      </c>
    </row>
    <row r="81" spans="1:23" ht="12" customHeight="1">
      <c r="A81" s="18"/>
      <c r="B81" s="294"/>
      <c r="C81" s="44" t="s">
        <v>181</v>
      </c>
      <c r="D81" s="31" t="s">
        <v>182</v>
      </c>
      <c r="E81" s="319">
        <v>2</v>
      </c>
      <c r="F81" s="16">
        <v>32</v>
      </c>
      <c r="G81" s="319">
        <v>32</v>
      </c>
      <c r="H81" s="16"/>
      <c r="I81" s="319"/>
      <c r="J81" s="16"/>
      <c r="K81" s="319"/>
      <c r="L81" s="16"/>
      <c r="M81" s="16"/>
      <c r="N81" s="319"/>
      <c r="O81" s="16"/>
      <c r="P81" s="16"/>
      <c r="Q81" s="319"/>
      <c r="R81" s="16">
        <v>32</v>
      </c>
      <c r="S81" s="16"/>
      <c r="T81" s="319"/>
      <c r="U81" s="16"/>
      <c r="V81" s="319" t="s">
        <v>179</v>
      </c>
      <c r="W81" s="294"/>
    </row>
    <row r="82" spans="1:23" ht="12" customHeight="1">
      <c r="A82" s="18"/>
      <c r="B82" s="294"/>
      <c r="C82" s="351" t="s">
        <v>82</v>
      </c>
      <c r="D82" s="27"/>
      <c r="E82" s="312">
        <f>SUM(E80:E83)</f>
        <v>3.5</v>
      </c>
      <c r="F82" s="313">
        <f>SUM(F80:F83)</f>
        <v>56</v>
      </c>
      <c r="G82" s="313">
        <f>SUM(G80:G83)</f>
        <v>48</v>
      </c>
      <c r="H82" s="313"/>
      <c r="I82" s="313"/>
      <c r="J82" s="313">
        <v>8</v>
      </c>
      <c r="K82" s="313"/>
      <c r="L82" s="313">
        <v>24</v>
      </c>
      <c r="M82" s="313"/>
      <c r="N82" s="313"/>
      <c r="O82" s="313"/>
      <c r="P82" s="313"/>
      <c r="Q82" s="313"/>
      <c r="R82" s="313">
        <v>32</v>
      </c>
      <c r="S82" s="16"/>
      <c r="T82" s="313"/>
      <c r="U82" s="16"/>
      <c r="V82" s="319"/>
      <c r="W82" s="294"/>
    </row>
    <row r="83" spans="1:23" ht="12" customHeight="1">
      <c r="A83" s="18"/>
      <c r="B83" s="294"/>
      <c r="C83" s="44" t="s">
        <v>183</v>
      </c>
      <c r="D83" s="31" t="s">
        <v>184</v>
      </c>
      <c r="E83" s="319">
        <v>1</v>
      </c>
      <c r="F83" s="16">
        <v>18</v>
      </c>
      <c r="G83" s="319">
        <v>18</v>
      </c>
      <c r="H83" s="16"/>
      <c r="I83" s="319"/>
      <c r="J83" s="16"/>
      <c r="K83" s="319"/>
      <c r="L83" s="16"/>
      <c r="M83" s="16"/>
      <c r="N83" s="319"/>
      <c r="O83" s="16"/>
      <c r="P83" s="16"/>
      <c r="Q83" s="319"/>
      <c r="R83" s="16">
        <v>0</v>
      </c>
      <c r="S83" s="16">
        <v>18</v>
      </c>
      <c r="T83" s="319"/>
      <c r="U83" s="16"/>
      <c r="V83" s="319" t="s">
        <v>185</v>
      </c>
      <c r="W83" s="294"/>
    </row>
    <row r="84" spans="1:23" ht="11.25" customHeight="1">
      <c r="A84" s="18"/>
      <c r="B84" s="294"/>
      <c r="C84" s="44" t="s">
        <v>186</v>
      </c>
      <c r="D84" s="25" t="s">
        <v>187</v>
      </c>
      <c r="E84" s="16">
        <v>2.5</v>
      </c>
      <c r="F84" s="16">
        <v>40</v>
      </c>
      <c r="G84" s="16">
        <v>40</v>
      </c>
      <c r="H84" s="16"/>
      <c r="I84" s="16"/>
      <c r="J84" s="16"/>
      <c r="K84" s="16"/>
      <c r="L84" s="16"/>
      <c r="M84" s="16"/>
      <c r="N84" s="16"/>
      <c r="O84" s="16"/>
      <c r="P84" s="16"/>
      <c r="Q84" s="16">
        <v>40</v>
      </c>
      <c r="R84" s="16"/>
      <c r="S84" s="16"/>
      <c r="T84" s="16"/>
      <c r="U84" s="17"/>
      <c r="V84" s="23" t="s">
        <v>185</v>
      </c>
      <c r="W84" s="294"/>
    </row>
    <row r="85" spans="1:23" ht="12" customHeight="1">
      <c r="A85" s="18"/>
      <c r="B85" s="299"/>
      <c r="C85" s="310" t="s">
        <v>82</v>
      </c>
      <c r="D85" s="311"/>
      <c r="E85" s="312">
        <f>SUM(E83:E84)</f>
        <v>3.5</v>
      </c>
      <c r="F85" s="313">
        <f>SUM(F83:F84)</f>
        <v>58</v>
      </c>
      <c r="G85" s="313">
        <f>SUM(G83:G84)</f>
        <v>58</v>
      </c>
      <c r="H85" s="313"/>
      <c r="I85" s="313"/>
      <c r="J85" s="313"/>
      <c r="K85" s="313"/>
      <c r="L85" s="313"/>
      <c r="M85" s="313"/>
      <c r="N85" s="313"/>
      <c r="O85" s="313"/>
      <c r="P85" s="313"/>
      <c r="Q85" s="313">
        <v>40</v>
      </c>
      <c r="R85" s="313">
        <f>SUM(R83:R84)</f>
        <v>0</v>
      </c>
      <c r="S85" s="313">
        <v>18</v>
      </c>
      <c r="T85" s="313"/>
      <c r="U85" s="16"/>
      <c r="V85" s="16"/>
      <c r="W85" s="299"/>
    </row>
    <row r="86" spans="1:23" ht="39.75" customHeight="1">
      <c r="A86" s="324"/>
      <c r="B86" s="319" t="s">
        <v>188</v>
      </c>
      <c r="C86" s="17" t="s">
        <v>189</v>
      </c>
      <c r="D86" s="59"/>
      <c r="E86" s="59"/>
      <c r="F86" s="59"/>
      <c r="G86" s="59"/>
      <c r="H86" s="59"/>
      <c r="I86" s="59"/>
      <c r="J86" s="59"/>
      <c r="K86" s="59"/>
      <c r="L86" s="59"/>
      <c r="M86" s="59"/>
      <c r="N86" s="59"/>
      <c r="O86" s="59"/>
      <c r="P86" s="59"/>
      <c r="Q86" s="59"/>
      <c r="R86" s="59"/>
      <c r="S86" s="59"/>
      <c r="T86" s="59"/>
      <c r="U86" s="60"/>
      <c r="V86" s="360" t="s">
        <v>190</v>
      </c>
      <c r="W86" s="23" t="s">
        <v>191</v>
      </c>
    </row>
    <row r="87" spans="1:44" s="280" customFormat="1" ht="80.25" customHeight="1">
      <c r="A87" s="352" t="s">
        <v>192</v>
      </c>
      <c r="B87" s="352"/>
      <c r="C87" s="352"/>
      <c r="D87" s="352"/>
      <c r="E87" s="352"/>
      <c r="F87" s="352"/>
      <c r="G87" s="352"/>
      <c r="H87" s="352"/>
      <c r="I87" s="352"/>
      <c r="J87" s="352"/>
      <c r="K87" s="352"/>
      <c r="L87" s="352"/>
      <c r="M87" s="352"/>
      <c r="N87" s="352"/>
      <c r="O87" s="352"/>
      <c r="P87" s="352"/>
      <c r="Q87" s="352"/>
      <c r="R87" s="352"/>
      <c r="S87" s="352"/>
      <c r="T87" s="352"/>
      <c r="U87" s="352"/>
      <c r="V87" s="352"/>
      <c r="W87" s="352"/>
      <c r="Y87" s="281"/>
      <c r="Z87" s="281"/>
      <c r="AA87" s="281"/>
      <c r="AB87" s="281"/>
      <c r="AC87" s="281"/>
      <c r="AD87" s="281"/>
      <c r="AE87" s="281"/>
      <c r="AF87" s="281"/>
      <c r="AG87" s="281"/>
      <c r="AH87" s="281"/>
      <c r="AI87" s="281"/>
      <c r="AJ87" s="281"/>
      <c r="AK87" s="281"/>
      <c r="AL87" s="281"/>
      <c r="AM87" s="281"/>
      <c r="AN87" s="281"/>
      <c r="AO87" s="281"/>
      <c r="AP87" s="281"/>
      <c r="AQ87" s="281"/>
      <c r="AR87" s="281"/>
    </row>
    <row r="88" spans="3:25" s="280" customFormat="1" ht="12">
      <c r="C88" s="353"/>
      <c r="E88" s="354"/>
      <c r="F88" s="353"/>
      <c r="G88" s="353"/>
      <c r="H88" s="353"/>
      <c r="I88" s="353"/>
      <c r="J88" s="353"/>
      <c r="K88" s="353"/>
      <c r="L88" s="353"/>
      <c r="M88" s="353"/>
      <c r="N88" s="353"/>
      <c r="O88" s="353"/>
      <c r="P88" s="353"/>
      <c r="Q88" s="353"/>
      <c r="R88" s="353"/>
      <c r="S88" s="353"/>
      <c r="T88" s="353"/>
      <c r="U88" s="353"/>
      <c r="V88" s="361"/>
      <c r="W88" s="353"/>
      <c r="Y88" s="363"/>
    </row>
    <row r="89" spans="3:23" s="280" customFormat="1" ht="11.25">
      <c r="C89" s="353"/>
      <c r="E89" s="354"/>
      <c r="F89" s="353"/>
      <c r="G89" s="353"/>
      <c r="H89" s="353"/>
      <c r="I89" s="353"/>
      <c r="J89" s="353"/>
      <c r="K89" s="353"/>
      <c r="L89" s="353"/>
      <c r="M89" s="353"/>
      <c r="N89" s="353"/>
      <c r="O89" s="353"/>
      <c r="P89" s="353"/>
      <c r="Q89" s="353"/>
      <c r="R89" s="353"/>
      <c r="S89" s="353"/>
      <c r="T89" s="353"/>
      <c r="U89" s="353"/>
      <c r="V89" s="361"/>
      <c r="W89" s="353"/>
    </row>
    <row r="90" spans="22:44" ht="12">
      <c r="V90" s="362"/>
      <c r="Y90" s="363"/>
      <c r="Z90" s="280"/>
      <c r="AA90" s="280"/>
      <c r="AB90" s="280"/>
      <c r="AC90" s="280"/>
      <c r="AD90" s="280"/>
      <c r="AE90" s="280"/>
      <c r="AF90" s="280"/>
      <c r="AG90" s="280"/>
      <c r="AH90" s="280"/>
      <c r="AI90" s="280"/>
      <c r="AJ90" s="280"/>
      <c r="AK90" s="280"/>
      <c r="AL90" s="280"/>
      <c r="AM90" s="280"/>
      <c r="AN90" s="280"/>
      <c r="AO90" s="280"/>
      <c r="AP90" s="280"/>
      <c r="AQ90" s="280"/>
      <c r="AR90" s="280"/>
    </row>
    <row r="91" ht="11.25">
      <c r="V91" s="362"/>
    </row>
    <row r="92" ht="11.25">
      <c r="V92" s="362"/>
    </row>
    <row r="93" ht="11.25">
      <c r="V93" s="362"/>
    </row>
    <row r="94" ht="11.25">
      <c r="V94" s="362"/>
    </row>
    <row r="95" ht="11.25">
      <c r="V95" s="362"/>
    </row>
    <row r="96" ht="11.25">
      <c r="V96" s="362"/>
    </row>
    <row r="97" ht="11.25">
      <c r="V97" s="362"/>
    </row>
    <row r="98" ht="11.25">
      <c r="V98" s="362"/>
    </row>
    <row r="99" ht="11.25">
      <c r="V99" s="362"/>
    </row>
    <row r="100" ht="11.25">
      <c r="V100" s="362"/>
    </row>
    <row r="101" ht="11.25">
      <c r="V101" s="362"/>
    </row>
    <row r="102" ht="11.25">
      <c r="V102" s="362"/>
    </row>
    <row r="103" ht="11.25">
      <c r="V103" s="362"/>
    </row>
    <row r="104" ht="11.25">
      <c r="V104" s="362"/>
    </row>
    <row r="105" ht="11.25">
      <c r="V105" s="362"/>
    </row>
    <row r="106" ht="11.25">
      <c r="V106" s="362"/>
    </row>
    <row r="107" ht="11.25">
      <c r="V107" s="362"/>
    </row>
    <row r="108" ht="11.25">
      <c r="V108" s="362"/>
    </row>
    <row r="109" ht="11.25">
      <c r="V109" s="362"/>
    </row>
    <row r="110" ht="11.25">
      <c r="V110" s="362"/>
    </row>
    <row r="111" ht="11.25">
      <c r="V111" s="362"/>
    </row>
    <row r="112" ht="11.25">
      <c r="V112" s="362"/>
    </row>
    <row r="113" ht="11.25">
      <c r="V113" s="362"/>
    </row>
    <row r="114" ht="11.25">
      <c r="V114" s="362"/>
    </row>
    <row r="115" ht="11.25">
      <c r="V115" s="362"/>
    </row>
    <row r="116" ht="11.25">
      <c r="V116" s="362"/>
    </row>
    <row r="117" ht="11.25">
      <c r="V117" s="362"/>
    </row>
    <row r="118" ht="11.25">
      <c r="V118" s="362"/>
    </row>
    <row r="119" ht="11.25">
      <c r="V119" s="362"/>
    </row>
    <row r="120" ht="11.25">
      <c r="V120" s="362"/>
    </row>
    <row r="121" ht="11.25">
      <c r="V121" s="362"/>
    </row>
    <row r="122" ht="11.25">
      <c r="V122" s="362"/>
    </row>
    <row r="123" ht="11.25">
      <c r="V123" s="362"/>
    </row>
    <row r="124" ht="11.25">
      <c r="V124" s="362"/>
    </row>
    <row r="125" ht="11.25">
      <c r="V125" s="362"/>
    </row>
    <row r="126" ht="11.25">
      <c r="V126" s="362"/>
    </row>
    <row r="127" ht="11.25">
      <c r="V127" s="362"/>
    </row>
    <row r="128" ht="11.25">
      <c r="V128" s="362"/>
    </row>
    <row r="129" ht="11.25">
      <c r="V129" s="362"/>
    </row>
    <row r="130" ht="11.25">
      <c r="V130" s="362"/>
    </row>
    <row r="131" ht="11.25">
      <c r="V131" s="362"/>
    </row>
    <row r="132" ht="11.25">
      <c r="V132" s="362"/>
    </row>
    <row r="133" ht="11.25">
      <c r="V133" s="362"/>
    </row>
    <row r="134" ht="11.25">
      <c r="V134" s="362"/>
    </row>
    <row r="135" ht="11.25">
      <c r="V135" s="362"/>
    </row>
    <row r="136" ht="11.25">
      <c r="V136" s="362"/>
    </row>
    <row r="137" ht="11.25">
      <c r="V137" s="362"/>
    </row>
    <row r="138" ht="11.25">
      <c r="V138" s="362"/>
    </row>
    <row r="139" ht="11.25">
      <c r="V139" s="362"/>
    </row>
    <row r="140" ht="11.25">
      <c r="V140" s="362"/>
    </row>
    <row r="141" ht="11.25">
      <c r="V141" s="362"/>
    </row>
    <row r="142" ht="11.25">
      <c r="V142" s="362"/>
    </row>
    <row r="143" ht="11.25">
      <c r="V143" s="362"/>
    </row>
    <row r="144" ht="11.25">
      <c r="V144" s="362"/>
    </row>
    <row r="145" ht="11.25">
      <c r="V145" s="362"/>
    </row>
    <row r="146" ht="11.25">
      <c r="V146" s="362"/>
    </row>
    <row r="147" ht="11.25">
      <c r="V147" s="362"/>
    </row>
    <row r="148" ht="11.25">
      <c r="V148" s="362"/>
    </row>
    <row r="149" ht="11.25">
      <c r="V149" s="362"/>
    </row>
    <row r="150" ht="11.25">
      <c r="V150" s="362"/>
    </row>
    <row r="151" ht="11.25">
      <c r="V151" s="362"/>
    </row>
    <row r="152" ht="11.25">
      <c r="V152" s="362"/>
    </row>
    <row r="153" ht="11.25">
      <c r="V153" s="362"/>
    </row>
    <row r="154" ht="11.25">
      <c r="V154" s="362"/>
    </row>
    <row r="155" ht="11.25">
      <c r="V155" s="362"/>
    </row>
    <row r="156" ht="11.25">
      <c r="V156" s="362"/>
    </row>
    <row r="157" ht="11.25">
      <c r="V157" s="362"/>
    </row>
    <row r="158" ht="11.25">
      <c r="V158" s="362"/>
    </row>
    <row r="159" ht="11.25">
      <c r="V159" s="362"/>
    </row>
    <row r="160" ht="11.25">
      <c r="V160" s="362"/>
    </row>
    <row r="161" ht="11.25">
      <c r="V161" s="362"/>
    </row>
    <row r="162" ht="11.25">
      <c r="V162" s="362"/>
    </row>
    <row r="163" ht="11.25">
      <c r="V163" s="362"/>
    </row>
    <row r="164" ht="11.25">
      <c r="V164" s="362"/>
    </row>
    <row r="165" ht="11.25">
      <c r="V165" s="362"/>
    </row>
    <row r="166" ht="11.25">
      <c r="V166" s="362"/>
    </row>
    <row r="167" ht="11.25">
      <c r="V167" s="362"/>
    </row>
    <row r="168" ht="11.25">
      <c r="V168" s="362"/>
    </row>
    <row r="169" ht="11.25">
      <c r="V169" s="362"/>
    </row>
    <row r="170" ht="11.25">
      <c r="V170" s="362"/>
    </row>
    <row r="171" ht="11.25">
      <c r="V171" s="362"/>
    </row>
    <row r="172" ht="11.25">
      <c r="V172" s="362"/>
    </row>
    <row r="173" ht="11.25">
      <c r="V173" s="362"/>
    </row>
    <row r="174" ht="11.25">
      <c r="V174" s="362"/>
    </row>
    <row r="175" ht="11.25">
      <c r="V175" s="362"/>
    </row>
    <row r="176" ht="11.25">
      <c r="V176" s="362"/>
    </row>
    <row r="177" ht="11.25">
      <c r="V177" s="362"/>
    </row>
    <row r="178" ht="11.25">
      <c r="V178" s="362"/>
    </row>
    <row r="179" ht="11.25">
      <c r="V179" s="362"/>
    </row>
    <row r="180" ht="11.25">
      <c r="V180" s="362"/>
    </row>
    <row r="181" ht="11.25">
      <c r="V181" s="362"/>
    </row>
    <row r="182" ht="11.25">
      <c r="V182" s="362"/>
    </row>
  </sheetData>
  <sheetProtection/>
  <mergeCells count="41">
    <mergeCell ref="A1:D1"/>
    <mergeCell ref="A2:W2"/>
    <mergeCell ref="H3:J3"/>
    <mergeCell ref="K3:U3"/>
    <mergeCell ref="K4:M4"/>
    <mergeCell ref="N4:P4"/>
    <mergeCell ref="Q4:S4"/>
    <mergeCell ref="T4:U4"/>
    <mergeCell ref="C34:D34"/>
    <mergeCell ref="C46:D46"/>
    <mergeCell ref="C47:U47"/>
    <mergeCell ref="C59:D59"/>
    <mergeCell ref="C67:D67"/>
    <mergeCell ref="C73:D73"/>
    <mergeCell ref="C79:D79"/>
    <mergeCell ref="C82:D82"/>
    <mergeCell ref="C85:D85"/>
    <mergeCell ref="C86:U86"/>
    <mergeCell ref="A87:W87"/>
    <mergeCell ref="A6:A47"/>
    <mergeCell ref="A48:A79"/>
    <mergeCell ref="A80:A86"/>
    <mergeCell ref="B6:B46"/>
    <mergeCell ref="B48:B67"/>
    <mergeCell ref="B68:B79"/>
    <mergeCell ref="B80:B85"/>
    <mergeCell ref="C3:C5"/>
    <mergeCell ref="D3:D5"/>
    <mergeCell ref="E3:E5"/>
    <mergeCell ref="F3:F5"/>
    <mergeCell ref="G3:G5"/>
    <mergeCell ref="H4:H5"/>
    <mergeCell ref="I4:I5"/>
    <mergeCell ref="J4:J5"/>
    <mergeCell ref="V3:V5"/>
    <mergeCell ref="W3:W5"/>
    <mergeCell ref="W6:W46"/>
    <mergeCell ref="W49:W67"/>
    <mergeCell ref="W68:W79"/>
    <mergeCell ref="W80:W85"/>
    <mergeCell ref="A3:B5"/>
  </mergeCells>
  <printOptions horizontalCentered="1"/>
  <pageMargins left="0.2362204724409449" right="0.2362204724409449" top="0.7480314960629921" bottom="0.7480314960629921" header="0.31496062992125984" footer="0.31496062992125984"/>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Y21"/>
  <sheetViews>
    <sheetView workbookViewId="0" topLeftCell="A1">
      <selection activeCell="S5" sqref="S5:S20"/>
    </sheetView>
  </sheetViews>
  <sheetFormatPr defaultColWidth="9.00390625" defaultRowHeight="14.25"/>
  <cols>
    <col min="1" max="1" width="2.875" style="136" customWidth="1"/>
    <col min="2" max="2" width="6.125" style="136" customWidth="1"/>
    <col min="3" max="3" width="11.125" style="136" customWidth="1"/>
    <col min="4" max="4" width="4.375" style="136" customWidth="1"/>
    <col min="5" max="5" width="4.625" style="136" customWidth="1"/>
    <col min="6" max="6" width="4.875" style="136" customWidth="1"/>
    <col min="7" max="7" width="4.00390625" style="136" customWidth="1"/>
    <col min="8" max="16" width="3.625" style="136" customWidth="1"/>
    <col min="17" max="17" width="4.50390625" style="136" customWidth="1"/>
    <col min="18" max="18" width="4.875" style="136" customWidth="1"/>
    <col min="19" max="19" width="4.50390625" style="136" customWidth="1"/>
    <col min="20" max="20" width="6.25390625" style="136" customWidth="1"/>
    <col min="21" max="32" width="9.00390625" style="136" bestFit="1" customWidth="1"/>
    <col min="33" max="16384" width="9.00390625" style="136" customWidth="1"/>
  </cols>
  <sheetData>
    <row r="1" spans="1:20" ht="35.25" customHeight="1">
      <c r="A1" s="137" t="s">
        <v>193</v>
      </c>
      <c r="B1" s="137"/>
      <c r="C1" s="137"/>
      <c r="D1" s="137"/>
      <c r="E1" s="137"/>
      <c r="F1" s="137"/>
      <c r="G1" s="137"/>
      <c r="H1" s="137"/>
      <c r="I1" s="137"/>
      <c r="J1" s="137"/>
      <c r="K1" s="137"/>
      <c r="L1" s="137"/>
      <c r="M1" s="137"/>
      <c r="N1" s="137"/>
      <c r="O1" s="137"/>
      <c r="P1" s="137"/>
      <c r="Q1" s="137"/>
      <c r="R1" s="137"/>
      <c r="S1" s="137"/>
      <c r="T1" s="137"/>
    </row>
    <row r="2" spans="1:20" ht="18.75" customHeight="1">
      <c r="A2" s="206" t="s">
        <v>194</v>
      </c>
      <c r="B2" s="207" t="s">
        <v>195</v>
      </c>
      <c r="C2" s="208"/>
      <c r="D2" s="209" t="s">
        <v>196</v>
      </c>
      <c r="E2" s="206" t="s">
        <v>5</v>
      </c>
      <c r="F2" s="206" t="s">
        <v>197</v>
      </c>
      <c r="G2" s="206" t="s">
        <v>198</v>
      </c>
      <c r="H2" s="206"/>
      <c r="I2" s="206"/>
      <c r="J2" s="206"/>
      <c r="K2" s="206"/>
      <c r="L2" s="206"/>
      <c r="M2" s="206"/>
      <c r="N2" s="206"/>
      <c r="O2" s="206"/>
      <c r="P2" s="206"/>
      <c r="Q2" s="206"/>
      <c r="R2" s="206" t="s">
        <v>10</v>
      </c>
      <c r="S2" s="206" t="s">
        <v>199</v>
      </c>
      <c r="T2" s="258" t="s">
        <v>200</v>
      </c>
    </row>
    <row r="3" spans="1:20" ht="18.75" customHeight="1">
      <c r="A3" s="206"/>
      <c r="B3" s="210"/>
      <c r="C3" s="211"/>
      <c r="D3" s="212"/>
      <c r="E3" s="206"/>
      <c r="F3" s="206"/>
      <c r="G3" s="213" t="s">
        <v>15</v>
      </c>
      <c r="H3" s="214"/>
      <c r="I3" s="248"/>
      <c r="J3" s="213" t="s">
        <v>16</v>
      </c>
      <c r="K3" s="214"/>
      <c r="L3" s="248"/>
      <c r="M3" s="213" t="s">
        <v>17</v>
      </c>
      <c r="N3" s="214"/>
      <c r="O3" s="248"/>
      <c r="P3" s="206" t="s">
        <v>18</v>
      </c>
      <c r="Q3" s="206"/>
      <c r="R3" s="206"/>
      <c r="S3" s="206"/>
      <c r="T3" s="258"/>
    </row>
    <row r="4" spans="1:20" ht="18.75" customHeight="1">
      <c r="A4" s="206"/>
      <c r="B4" s="215"/>
      <c r="C4" s="216"/>
      <c r="D4" s="217"/>
      <c r="E4" s="206"/>
      <c r="F4" s="206"/>
      <c r="G4" s="206">
        <v>1</v>
      </c>
      <c r="H4" s="206">
        <v>2</v>
      </c>
      <c r="I4" s="206" t="s">
        <v>19</v>
      </c>
      <c r="J4" s="206">
        <v>3</v>
      </c>
      <c r="K4" s="206">
        <v>4</v>
      </c>
      <c r="L4" s="206" t="s">
        <v>20</v>
      </c>
      <c r="M4" s="206">
        <v>5</v>
      </c>
      <c r="N4" s="206">
        <v>6</v>
      </c>
      <c r="O4" s="206" t="s">
        <v>21</v>
      </c>
      <c r="P4" s="206">
        <v>7</v>
      </c>
      <c r="Q4" s="206">
        <v>8</v>
      </c>
      <c r="R4" s="206"/>
      <c r="S4" s="206"/>
      <c r="T4" s="258"/>
    </row>
    <row r="5" spans="1:20" ht="33" customHeight="1">
      <c r="A5" s="218">
        <v>1</v>
      </c>
      <c r="B5" s="219" t="s">
        <v>201</v>
      </c>
      <c r="C5" s="220" t="s">
        <v>202</v>
      </c>
      <c r="D5" s="221">
        <v>48</v>
      </c>
      <c r="E5" s="222">
        <v>1.5</v>
      </c>
      <c r="F5" s="223"/>
      <c r="G5" s="224"/>
      <c r="H5" s="224">
        <v>48</v>
      </c>
      <c r="I5" s="224"/>
      <c r="J5" s="224"/>
      <c r="K5" s="224"/>
      <c r="L5" s="224"/>
      <c r="M5" s="224"/>
      <c r="N5" s="224"/>
      <c r="O5" s="224"/>
      <c r="P5" s="224"/>
      <c r="Q5" s="224"/>
      <c r="R5" s="221" t="s">
        <v>203</v>
      </c>
      <c r="S5" s="259" t="s">
        <v>204</v>
      </c>
      <c r="T5" s="260"/>
    </row>
    <row r="6" spans="1:20" ht="33" customHeight="1">
      <c r="A6" s="218">
        <v>2</v>
      </c>
      <c r="B6" s="225"/>
      <c r="C6" s="220" t="s">
        <v>205</v>
      </c>
      <c r="D6" s="221">
        <v>16</v>
      </c>
      <c r="E6" s="222">
        <v>0.5</v>
      </c>
      <c r="F6" s="223"/>
      <c r="G6" s="224">
        <v>16</v>
      </c>
      <c r="H6" s="224"/>
      <c r="I6" s="224"/>
      <c r="J6" s="224"/>
      <c r="K6" s="224"/>
      <c r="L6" s="224"/>
      <c r="M6" s="224"/>
      <c r="N6" s="224"/>
      <c r="O6" s="224"/>
      <c r="P6" s="224"/>
      <c r="Q6" s="224"/>
      <c r="R6" s="224" t="s">
        <v>203</v>
      </c>
      <c r="S6" s="261"/>
      <c r="T6" s="260"/>
    </row>
    <row r="7" spans="1:25" ht="24" customHeight="1">
      <c r="A7" s="218">
        <v>4</v>
      </c>
      <c r="B7" s="225"/>
      <c r="C7" s="220" t="s">
        <v>206</v>
      </c>
      <c r="D7" s="226">
        <v>16</v>
      </c>
      <c r="E7" s="227">
        <v>0.5</v>
      </c>
      <c r="F7" s="226"/>
      <c r="G7" s="226"/>
      <c r="H7" s="226"/>
      <c r="I7" s="226"/>
      <c r="J7" s="226"/>
      <c r="K7" s="226">
        <v>16</v>
      </c>
      <c r="L7" s="226"/>
      <c r="M7" s="226"/>
      <c r="N7" s="226"/>
      <c r="O7" s="226"/>
      <c r="P7" s="226"/>
      <c r="Q7" s="226"/>
      <c r="R7" s="224" t="s">
        <v>203</v>
      </c>
      <c r="S7" s="261"/>
      <c r="T7" s="260"/>
      <c r="W7" s="262"/>
      <c r="X7" s="262"/>
      <c r="Y7" s="262"/>
    </row>
    <row r="8" spans="1:25" ht="24" customHeight="1">
      <c r="A8" s="218">
        <v>5</v>
      </c>
      <c r="B8" s="225"/>
      <c r="C8" s="220" t="s">
        <v>207</v>
      </c>
      <c r="D8" s="226">
        <v>32</v>
      </c>
      <c r="E8" s="227">
        <v>1</v>
      </c>
      <c r="F8" s="226"/>
      <c r="G8" s="226"/>
      <c r="H8" s="226"/>
      <c r="I8" s="226"/>
      <c r="J8" s="226"/>
      <c r="K8" s="226"/>
      <c r="L8" s="226"/>
      <c r="M8" s="226"/>
      <c r="N8" s="226"/>
      <c r="O8" s="226"/>
      <c r="P8" s="226">
        <v>32</v>
      </c>
      <c r="Q8" s="226"/>
      <c r="R8" s="224" t="s">
        <v>203</v>
      </c>
      <c r="S8" s="261"/>
      <c r="T8" s="260"/>
      <c r="W8" s="262"/>
      <c r="X8" s="262"/>
      <c r="Y8" s="262"/>
    </row>
    <row r="9" spans="1:25" ht="24" customHeight="1">
      <c r="A9" s="218">
        <v>7</v>
      </c>
      <c r="B9" s="225"/>
      <c r="C9" s="228" t="s">
        <v>208</v>
      </c>
      <c r="D9" s="145">
        <v>16</v>
      </c>
      <c r="E9" s="229">
        <v>0.5</v>
      </c>
      <c r="F9" s="145"/>
      <c r="G9" s="145"/>
      <c r="H9" s="145"/>
      <c r="I9" s="192"/>
      <c r="J9" s="145">
        <v>16</v>
      </c>
      <c r="K9" s="192"/>
      <c r="L9" s="192"/>
      <c r="M9" s="192"/>
      <c r="N9" s="246"/>
      <c r="O9" s="246"/>
      <c r="P9" s="246"/>
      <c r="Q9" s="246"/>
      <c r="R9" s="224" t="s">
        <v>203</v>
      </c>
      <c r="S9" s="261"/>
      <c r="T9" s="260"/>
      <c r="W9" s="262"/>
      <c r="X9" s="263"/>
      <c r="Y9" s="262"/>
    </row>
    <row r="10" spans="1:25" ht="24" customHeight="1">
      <c r="A10" s="218">
        <v>8</v>
      </c>
      <c r="B10" s="230"/>
      <c r="C10" s="231" t="s">
        <v>209</v>
      </c>
      <c r="D10" s="160">
        <v>128</v>
      </c>
      <c r="E10" s="232">
        <v>4</v>
      </c>
      <c r="F10" s="160"/>
      <c r="G10" s="160">
        <v>16</v>
      </c>
      <c r="H10" s="160">
        <v>48</v>
      </c>
      <c r="I10" s="246"/>
      <c r="J10" s="160">
        <v>16</v>
      </c>
      <c r="K10" s="246">
        <v>16</v>
      </c>
      <c r="L10" s="246"/>
      <c r="M10" s="246"/>
      <c r="N10" s="246"/>
      <c r="O10" s="246" t="s">
        <v>210</v>
      </c>
      <c r="P10" s="246">
        <v>32</v>
      </c>
      <c r="Q10" s="246"/>
      <c r="R10" s="264"/>
      <c r="S10" s="261"/>
      <c r="T10" s="260"/>
      <c r="W10" s="262"/>
      <c r="X10" s="263"/>
      <c r="Y10" s="262"/>
    </row>
    <row r="11" spans="1:25" s="204" customFormat="1" ht="24" customHeight="1">
      <c r="A11" s="233">
        <v>9</v>
      </c>
      <c r="B11" s="219" t="s">
        <v>211</v>
      </c>
      <c r="C11" s="234"/>
      <c r="D11" s="147"/>
      <c r="E11" s="235"/>
      <c r="F11" s="147"/>
      <c r="G11" s="147"/>
      <c r="H11" s="147"/>
      <c r="I11" s="147"/>
      <c r="J11" s="147"/>
      <c r="K11" s="147"/>
      <c r="L11" s="147"/>
      <c r="M11" s="147"/>
      <c r="N11" s="147"/>
      <c r="O11" s="147"/>
      <c r="P11" s="147"/>
      <c r="Q11" s="147"/>
      <c r="R11" s="265"/>
      <c r="S11" s="261"/>
      <c r="T11" s="260"/>
      <c r="W11" s="266"/>
      <c r="X11" s="267"/>
      <c r="Y11" s="266"/>
    </row>
    <row r="12" spans="1:25" ht="24" customHeight="1">
      <c r="A12" s="218">
        <v>10</v>
      </c>
      <c r="B12" s="225"/>
      <c r="C12" s="236" t="s">
        <v>212</v>
      </c>
      <c r="D12" s="237"/>
      <c r="E12" s="227">
        <v>2</v>
      </c>
      <c r="F12" s="226" t="s">
        <v>213</v>
      </c>
      <c r="G12" s="226"/>
      <c r="H12" s="226"/>
      <c r="I12" s="226"/>
      <c r="J12" s="249"/>
      <c r="K12" s="226"/>
      <c r="L12" s="226"/>
      <c r="M12" s="250" t="s">
        <v>213</v>
      </c>
      <c r="N12" s="226"/>
      <c r="O12" s="226"/>
      <c r="P12" s="226"/>
      <c r="Q12" s="226"/>
      <c r="R12" s="224" t="s">
        <v>203</v>
      </c>
      <c r="S12" s="261"/>
      <c r="T12" s="260"/>
      <c r="W12" s="262"/>
      <c r="X12" s="263"/>
      <c r="Y12" s="262"/>
    </row>
    <row r="13" spans="1:25" ht="24" customHeight="1">
      <c r="A13" s="218">
        <v>11</v>
      </c>
      <c r="B13" s="225"/>
      <c r="C13" s="236" t="s">
        <v>214</v>
      </c>
      <c r="D13" s="237"/>
      <c r="E13" s="227">
        <v>4</v>
      </c>
      <c r="F13" s="226" t="s">
        <v>215</v>
      </c>
      <c r="G13" s="226"/>
      <c r="H13" s="226"/>
      <c r="I13" s="226"/>
      <c r="J13" s="226"/>
      <c r="K13" s="226"/>
      <c r="L13" s="226"/>
      <c r="M13" s="251"/>
      <c r="N13" s="252"/>
      <c r="O13" s="252"/>
      <c r="P13" s="226" t="s">
        <v>215</v>
      </c>
      <c r="Q13" s="226"/>
      <c r="R13" s="224" t="s">
        <v>203</v>
      </c>
      <c r="S13" s="261"/>
      <c r="T13" s="260"/>
      <c r="W13" s="262"/>
      <c r="X13" s="263"/>
      <c r="Y13" s="262"/>
    </row>
    <row r="14" spans="1:25" s="205" customFormat="1" ht="24" customHeight="1">
      <c r="A14" s="238">
        <v>12</v>
      </c>
      <c r="B14" s="225"/>
      <c r="C14" s="236" t="s">
        <v>216</v>
      </c>
      <c r="D14" s="237"/>
      <c r="E14" s="227">
        <v>2</v>
      </c>
      <c r="F14" s="226" t="s">
        <v>213</v>
      </c>
      <c r="G14" s="226"/>
      <c r="H14" s="226"/>
      <c r="I14" s="226"/>
      <c r="J14" s="226"/>
      <c r="K14" s="253"/>
      <c r="L14" s="254"/>
      <c r="M14" s="251"/>
      <c r="N14" s="252"/>
      <c r="O14" s="252"/>
      <c r="P14" s="226"/>
      <c r="Q14" s="226" t="s">
        <v>213</v>
      </c>
      <c r="R14" s="224" t="s">
        <v>203</v>
      </c>
      <c r="S14" s="261"/>
      <c r="T14" s="268"/>
      <c r="W14" s="269"/>
      <c r="X14" s="263"/>
      <c r="Y14" s="269"/>
    </row>
    <row r="15" spans="1:25" ht="24" customHeight="1">
      <c r="A15" s="218">
        <v>13</v>
      </c>
      <c r="B15" s="225"/>
      <c r="C15" s="236" t="s">
        <v>217</v>
      </c>
      <c r="D15" s="239"/>
      <c r="E15" s="227">
        <v>2</v>
      </c>
      <c r="F15" s="226" t="s">
        <v>213</v>
      </c>
      <c r="G15" s="226"/>
      <c r="H15" s="226"/>
      <c r="I15" s="226"/>
      <c r="J15" s="249"/>
      <c r="K15" s="226"/>
      <c r="L15" s="226" t="s">
        <v>213</v>
      </c>
      <c r="M15" s="226"/>
      <c r="N15" s="226"/>
      <c r="O15" s="226"/>
      <c r="P15" s="226"/>
      <c r="Q15" s="226"/>
      <c r="R15" s="224" t="s">
        <v>203</v>
      </c>
      <c r="S15" s="261"/>
      <c r="T15" s="260"/>
      <c r="W15" s="262"/>
      <c r="X15" s="270"/>
      <c r="Y15" s="262"/>
    </row>
    <row r="16" spans="1:25" ht="24" customHeight="1">
      <c r="A16" s="218">
        <v>14</v>
      </c>
      <c r="B16" s="225"/>
      <c r="C16" s="236" t="s">
        <v>218</v>
      </c>
      <c r="D16" s="237"/>
      <c r="E16" s="240">
        <v>2</v>
      </c>
      <c r="F16" s="226" t="s">
        <v>213</v>
      </c>
      <c r="G16" s="226"/>
      <c r="H16" s="226"/>
      <c r="I16" s="226"/>
      <c r="J16" s="226"/>
      <c r="K16" s="226" t="s">
        <v>213</v>
      </c>
      <c r="L16" s="226"/>
      <c r="M16" s="255"/>
      <c r="N16" s="226"/>
      <c r="O16" s="226"/>
      <c r="P16" s="226"/>
      <c r="Q16" s="226"/>
      <c r="R16" s="224" t="s">
        <v>203</v>
      </c>
      <c r="S16" s="261"/>
      <c r="T16" s="260"/>
      <c r="W16" s="262"/>
      <c r="X16" s="271"/>
      <c r="Y16" s="262"/>
    </row>
    <row r="17" spans="1:25" ht="24" customHeight="1">
      <c r="A17" s="218">
        <v>15</v>
      </c>
      <c r="B17" s="225"/>
      <c r="C17" s="236" t="s">
        <v>219</v>
      </c>
      <c r="D17" s="237"/>
      <c r="E17" s="241">
        <v>13</v>
      </c>
      <c r="F17" s="226" t="s">
        <v>220</v>
      </c>
      <c r="G17" s="226"/>
      <c r="H17" s="226"/>
      <c r="I17" s="226"/>
      <c r="J17" s="226"/>
      <c r="K17" s="226"/>
      <c r="L17" s="250"/>
      <c r="M17" s="250"/>
      <c r="N17" s="226"/>
      <c r="O17" s="226"/>
      <c r="P17" s="249"/>
      <c r="Q17" s="226" t="s">
        <v>220</v>
      </c>
      <c r="R17" s="224" t="s">
        <v>203</v>
      </c>
      <c r="S17" s="261"/>
      <c r="T17" s="260"/>
      <c r="W17" s="262"/>
      <c r="X17" s="271"/>
      <c r="Y17" s="262"/>
    </row>
    <row r="18" spans="1:25" ht="24" customHeight="1">
      <c r="A18" s="218">
        <v>16</v>
      </c>
      <c r="B18" s="225"/>
      <c r="C18" s="236" t="s">
        <v>221</v>
      </c>
      <c r="D18" s="237"/>
      <c r="E18" s="241">
        <v>2</v>
      </c>
      <c r="F18" s="226" t="s">
        <v>213</v>
      </c>
      <c r="G18" s="226"/>
      <c r="H18" s="226"/>
      <c r="I18" s="226"/>
      <c r="J18" s="226"/>
      <c r="K18" s="226"/>
      <c r="L18" s="226"/>
      <c r="M18" s="249"/>
      <c r="N18" s="252"/>
      <c r="O18" s="252"/>
      <c r="P18" s="226" t="s">
        <v>213</v>
      </c>
      <c r="Q18" s="226"/>
      <c r="R18" s="224" t="s">
        <v>203</v>
      </c>
      <c r="S18" s="261"/>
      <c r="T18" s="260"/>
      <c r="W18" s="262"/>
      <c r="X18" s="271"/>
      <c r="Y18" s="262"/>
    </row>
    <row r="19" spans="1:25" ht="24" customHeight="1">
      <c r="A19" s="218">
        <v>17</v>
      </c>
      <c r="B19" s="225"/>
      <c r="C19" s="236" t="s">
        <v>222</v>
      </c>
      <c r="D19" s="242"/>
      <c r="E19" s="243">
        <v>2</v>
      </c>
      <c r="F19" s="150" t="s">
        <v>213</v>
      </c>
      <c r="G19" s="150"/>
      <c r="H19" s="150"/>
      <c r="I19" s="150"/>
      <c r="J19" s="150"/>
      <c r="K19" s="150"/>
      <c r="L19" s="150"/>
      <c r="M19" s="150"/>
      <c r="N19" s="256"/>
      <c r="O19" s="150" t="s">
        <v>213</v>
      </c>
      <c r="P19" s="257"/>
      <c r="Q19" s="150"/>
      <c r="R19" s="153" t="s">
        <v>203</v>
      </c>
      <c r="S19" s="261"/>
      <c r="T19" s="272" t="s">
        <v>223</v>
      </c>
      <c r="W19" s="262"/>
      <c r="X19" s="273"/>
      <c r="Y19" s="262"/>
    </row>
    <row r="20" spans="1:20" ht="24" customHeight="1">
      <c r="A20" s="218">
        <v>18</v>
      </c>
      <c r="B20" s="225"/>
      <c r="C20" s="231" t="s">
        <v>209</v>
      </c>
      <c r="D20" s="244"/>
      <c r="E20" s="245">
        <f>SUM(E11:E19)</f>
        <v>29</v>
      </c>
      <c r="F20" s="160" t="s">
        <v>224</v>
      </c>
      <c r="G20" s="246"/>
      <c r="H20" s="246"/>
      <c r="I20" s="246"/>
      <c r="J20" s="246"/>
      <c r="K20" s="246" t="s">
        <v>213</v>
      </c>
      <c r="L20" s="246" t="s">
        <v>213</v>
      </c>
      <c r="M20" s="246" t="s">
        <v>213</v>
      </c>
      <c r="N20" s="256"/>
      <c r="O20" s="246" t="s">
        <v>213</v>
      </c>
      <c r="P20" s="246" t="s">
        <v>225</v>
      </c>
      <c r="Q20" s="246" t="s">
        <v>226</v>
      </c>
      <c r="R20" s="274"/>
      <c r="S20" s="261"/>
      <c r="T20" s="260"/>
    </row>
    <row r="21" spans="1:20" ht="53.25" customHeight="1">
      <c r="A21" s="247" t="s">
        <v>227</v>
      </c>
      <c r="B21" s="247"/>
      <c r="C21" s="247"/>
      <c r="D21" s="247"/>
      <c r="E21" s="247"/>
      <c r="F21" s="247"/>
      <c r="G21" s="247"/>
      <c r="H21" s="247"/>
      <c r="I21" s="247"/>
      <c r="J21" s="247"/>
      <c r="K21" s="247"/>
      <c r="L21" s="247"/>
      <c r="M21" s="247"/>
      <c r="N21" s="247"/>
      <c r="O21" s="247"/>
      <c r="P21" s="247"/>
      <c r="Q21" s="247"/>
      <c r="R21" s="247"/>
      <c r="S21" s="247"/>
      <c r="T21" s="247"/>
    </row>
  </sheetData>
  <sheetProtection/>
  <mergeCells count="18">
    <mergeCell ref="A1:T1"/>
    <mergeCell ref="G2:Q2"/>
    <mergeCell ref="G3:I3"/>
    <mergeCell ref="J3:L3"/>
    <mergeCell ref="M3:O3"/>
    <mergeCell ref="P3:Q3"/>
    <mergeCell ref="A21:T21"/>
    <mergeCell ref="A2:A4"/>
    <mergeCell ref="B5:B10"/>
    <mergeCell ref="B11:B20"/>
    <mergeCell ref="D2:D4"/>
    <mergeCell ref="E2:E4"/>
    <mergeCell ref="F2:F4"/>
    <mergeCell ref="R2:R4"/>
    <mergeCell ref="S2:S4"/>
    <mergeCell ref="S5:S20"/>
    <mergeCell ref="T2:T4"/>
    <mergeCell ref="B2:C4"/>
  </mergeCells>
  <printOptions horizontalCentered="1"/>
  <pageMargins left="0.15748031496062992" right="0.15748031496062992" top="0.9842519685039371" bottom="0.9448818897637796" header="0.5118110236220472" footer="0.275590551181102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12"/>
  <sheetViews>
    <sheetView zoomScale="90" zoomScaleNormal="90" workbookViewId="0" topLeftCell="A1">
      <selection activeCell="J6" sqref="J6"/>
    </sheetView>
  </sheetViews>
  <sheetFormatPr defaultColWidth="9.00390625" defaultRowHeight="14.25"/>
  <cols>
    <col min="1" max="1" width="5.375" style="183" customWidth="1"/>
    <col min="2" max="2" width="8.875" style="183" customWidth="1"/>
    <col min="3" max="3" width="25.375" style="183" customWidth="1"/>
    <col min="4" max="14" width="4.625" style="183" customWidth="1"/>
    <col min="15" max="15" width="10.625" style="183" customWidth="1"/>
    <col min="16" max="32" width="9.00390625" style="183" bestFit="1" customWidth="1"/>
    <col min="33" max="16384" width="9.00390625" style="183" customWidth="1"/>
  </cols>
  <sheetData>
    <row r="1" spans="1:15" ht="35.25" customHeight="1">
      <c r="A1" s="137" t="s">
        <v>228</v>
      </c>
      <c r="B1" s="137"/>
      <c r="C1" s="137"/>
      <c r="D1" s="137"/>
      <c r="E1" s="137"/>
      <c r="F1" s="137"/>
      <c r="G1" s="137"/>
      <c r="H1" s="137"/>
      <c r="I1" s="137"/>
      <c r="J1" s="137"/>
      <c r="K1" s="137"/>
      <c r="L1" s="137"/>
      <c r="M1" s="137"/>
      <c r="N1" s="137"/>
      <c r="O1" s="137"/>
    </row>
    <row r="2" spans="1:15" ht="20.25" customHeight="1">
      <c r="A2" s="184" t="s">
        <v>229</v>
      </c>
      <c r="B2" s="185"/>
      <c r="C2" s="186"/>
      <c r="D2" s="139" t="s">
        <v>15</v>
      </c>
      <c r="E2" s="140"/>
      <c r="F2" s="141"/>
      <c r="G2" s="139" t="s">
        <v>16</v>
      </c>
      <c r="H2" s="140"/>
      <c r="I2" s="141"/>
      <c r="J2" s="139" t="s">
        <v>17</v>
      </c>
      <c r="K2" s="140"/>
      <c r="L2" s="141"/>
      <c r="M2" s="139" t="s">
        <v>18</v>
      </c>
      <c r="N2" s="141"/>
      <c r="O2" s="202" t="s">
        <v>230</v>
      </c>
    </row>
    <row r="3" spans="1:15" ht="21" customHeight="1">
      <c r="A3" s="187"/>
      <c r="B3" s="188"/>
      <c r="C3" s="189"/>
      <c r="D3" s="142">
        <v>1</v>
      </c>
      <c r="E3" s="142">
        <v>2</v>
      </c>
      <c r="F3" s="142" t="s">
        <v>19</v>
      </c>
      <c r="G3" s="142">
        <v>3</v>
      </c>
      <c r="H3" s="142">
        <v>4</v>
      </c>
      <c r="I3" s="142" t="s">
        <v>20</v>
      </c>
      <c r="J3" s="142">
        <v>5</v>
      </c>
      <c r="K3" s="142">
        <v>6</v>
      </c>
      <c r="L3" s="142" t="s">
        <v>21</v>
      </c>
      <c r="M3" s="142">
        <v>7</v>
      </c>
      <c r="N3" s="142">
        <v>8</v>
      </c>
      <c r="O3" s="202"/>
    </row>
    <row r="4" spans="1:15" ht="24.75" customHeight="1">
      <c r="A4" s="144" t="s">
        <v>231</v>
      </c>
      <c r="B4" s="190" t="s">
        <v>232</v>
      </c>
      <c r="C4" s="191"/>
      <c r="D4" s="145">
        <v>376</v>
      </c>
      <c r="E4" s="145">
        <v>284</v>
      </c>
      <c r="F4" s="145">
        <v>24</v>
      </c>
      <c r="G4" s="145">
        <v>388</v>
      </c>
      <c r="H4" s="145">
        <v>236</v>
      </c>
      <c r="I4" s="145">
        <v>0</v>
      </c>
      <c r="J4" s="145">
        <v>280</v>
      </c>
      <c r="K4" s="145">
        <v>272</v>
      </c>
      <c r="L4" s="145">
        <v>0</v>
      </c>
      <c r="M4" s="145">
        <v>0</v>
      </c>
      <c r="N4" s="145">
        <v>0</v>
      </c>
      <c r="O4" s="160">
        <f>SUM(D4:N4)</f>
        <v>1860</v>
      </c>
    </row>
    <row r="5" spans="1:15" ht="24.75" customHeight="1">
      <c r="A5" s="192"/>
      <c r="B5" s="143" t="s">
        <v>233</v>
      </c>
      <c r="C5" s="193" t="s">
        <v>234</v>
      </c>
      <c r="D5" s="145">
        <v>16</v>
      </c>
      <c r="E5" s="145">
        <v>48</v>
      </c>
      <c r="F5" s="145">
        <v>0</v>
      </c>
      <c r="G5" s="145">
        <v>16</v>
      </c>
      <c r="H5" s="145">
        <v>16</v>
      </c>
      <c r="I5" s="145">
        <v>0</v>
      </c>
      <c r="J5" s="145">
        <v>0</v>
      </c>
      <c r="K5" s="145">
        <v>0</v>
      </c>
      <c r="L5" s="145">
        <v>0</v>
      </c>
      <c r="M5" s="145">
        <v>32</v>
      </c>
      <c r="N5" s="145">
        <v>0</v>
      </c>
      <c r="O5" s="160">
        <f>SUM(D5:N5)</f>
        <v>128</v>
      </c>
    </row>
    <row r="6" spans="1:15" ht="33" customHeight="1">
      <c r="A6" s="192"/>
      <c r="B6" s="194"/>
      <c r="C6" s="193" t="s">
        <v>211</v>
      </c>
      <c r="D6" s="160">
        <v>0</v>
      </c>
      <c r="E6" s="160">
        <v>0</v>
      </c>
      <c r="F6" s="160">
        <v>0</v>
      </c>
      <c r="G6" s="160">
        <v>0</v>
      </c>
      <c r="H6" s="160" t="s">
        <v>213</v>
      </c>
      <c r="I6" s="160" t="s">
        <v>213</v>
      </c>
      <c r="J6" s="160" t="s">
        <v>213</v>
      </c>
      <c r="K6" s="145">
        <v>0</v>
      </c>
      <c r="L6" s="160" t="s">
        <v>213</v>
      </c>
      <c r="M6" s="160" t="s">
        <v>225</v>
      </c>
      <c r="N6" s="160" t="s">
        <v>235</v>
      </c>
      <c r="O6" s="160" t="s">
        <v>224</v>
      </c>
    </row>
    <row r="7" spans="1:15" ht="24.75" customHeight="1">
      <c r="A7" s="192"/>
      <c r="B7" s="190" t="s">
        <v>14</v>
      </c>
      <c r="C7" s="191"/>
      <c r="D7" s="145">
        <v>44</v>
      </c>
      <c r="E7" s="145">
        <v>28</v>
      </c>
      <c r="F7" s="160">
        <v>0</v>
      </c>
      <c r="G7" s="145">
        <v>36</v>
      </c>
      <c r="H7" s="145">
        <v>24</v>
      </c>
      <c r="I7" s="160">
        <v>8</v>
      </c>
      <c r="J7" s="145">
        <v>22</v>
      </c>
      <c r="K7" s="145">
        <v>20</v>
      </c>
      <c r="L7" s="160">
        <v>0</v>
      </c>
      <c r="M7" s="160">
        <v>0</v>
      </c>
      <c r="N7" s="160">
        <v>0</v>
      </c>
      <c r="O7" s="160">
        <v>182</v>
      </c>
    </row>
    <row r="8" spans="1:15" ht="24.75" customHeight="1">
      <c r="A8" s="144" t="s">
        <v>236</v>
      </c>
      <c r="B8" s="190" t="s">
        <v>232</v>
      </c>
      <c r="C8" s="195"/>
      <c r="D8" s="160">
        <v>32</v>
      </c>
      <c r="E8" s="160">
        <v>16</v>
      </c>
      <c r="F8" s="160">
        <v>16</v>
      </c>
      <c r="G8" s="160">
        <v>244</v>
      </c>
      <c r="H8" s="160">
        <v>240</v>
      </c>
      <c r="I8" s="160">
        <v>0</v>
      </c>
      <c r="J8" s="160">
        <v>72</v>
      </c>
      <c r="K8" s="160">
        <v>168</v>
      </c>
      <c r="L8" s="160">
        <v>18</v>
      </c>
      <c r="M8" s="160">
        <v>120</v>
      </c>
      <c r="N8" s="160">
        <v>0</v>
      </c>
      <c r="O8" s="160">
        <f>SUM(D8:N8)</f>
        <v>926</v>
      </c>
    </row>
    <row r="9" spans="1:15" ht="24.75" customHeight="1">
      <c r="A9" s="192"/>
      <c r="B9" s="143" t="s">
        <v>233</v>
      </c>
      <c r="C9" s="193" t="s">
        <v>234</v>
      </c>
      <c r="D9" s="160">
        <v>0</v>
      </c>
      <c r="E9" s="160">
        <v>0</v>
      </c>
      <c r="F9" s="160">
        <v>0</v>
      </c>
      <c r="G9" s="160">
        <v>0</v>
      </c>
      <c r="H9" s="160">
        <v>0</v>
      </c>
      <c r="I9" s="160">
        <v>0</v>
      </c>
      <c r="J9" s="160">
        <v>0</v>
      </c>
      <c r="K9" s="160">
        <v>0</v>
      </c>
      <c r="L9" s="160">
        <v>0</v>
      </c>
      <c r="M9" s="160">
        <v>0</v>
      </c>
      <c r="N9" s="160">
        <v>0</v>
      </c>
      <c r="O9" s="160">
        <v>0</v>
      </c>
    </row>
    <row r="10" spans="1:15" ht="33" customHeight="1">
      <c r="A10" s="192"/>
      <c r="B10" s="194"/>
      <c r="C10" s="193" t="s">
        <v>211</v>
      </c>
      <c r="D10" s="160">
        <v>0</v>
      </c>
      <c r="E10" s="160">
        <v>0</v>
      </c>
      <c r="F10" s="160">
        <v>0</v>
      </c>
      <c r="G10" s="160">
        <v>0</v>
      </c>
      <c r="H10" s="160">
        <v>0</v>
      </c>
      <c r="I10" s="160">
        <v>0</v>
      </c>
      <c r="J10" s="160">
        <v>0</v>
      </c>
      <c r="K10" s="160">
        <v>0</v>
      </c>
      <c r="L10" s="160">
        <v>0</v>
      </c>
      <c r="M10" s="160">
        <v>0</v>
      </c>
      <c r="N10" s="160">
        <v>0</v>
      </c>
      <c r="O10" s="160">
        <v>0</v>
      </c>
    </row>
    <row r="11" spans="1:15" ht="24.75" customHeight="1">
      <c r="A11" s="192"/>
      <c r="B11" s="196" t="s">
        <v>107</v>
      </c>
      <c r="C11" s="197"/>
      <c r="D11" s="190" t="s">
        <v>237</v>
      </c>
      <c r="E11" s="198"/>
      <c r="F11" s="198"/>
      <c r="G11" s="198"/>
      <c r="H11" s="198"/>
      <c r="I11" s="198"/>
      <c r="J11" s="198"/>
      <c r="K11" s="198"/>
      <c r="L11" s="198"/>
      <c r="M11" s="198"/>
      <c r="N11" s="198"/>
      <c r="O11" s="203"/>
    </row>
    <row r="12" spans="1:15" ht="85.5" customHeight="1">
      <c r="A12" s="199" t="s">
        <v>238</v>
      </c>
      <c r="B12" s="200"/>
      <c r="C12" s="201"/>
      <c r="D12" s="201"/>
      <c r="E12" s="201"/>
      <c r="F12" s="201"/>
      <c r="G12" s="201"/>
      <c r="H12" s="201"/>
      <c r="I12" s="201"/>
      <c r="J12" s="201"/>
      <c r="K12" s="201"/>
      <c r="L12" s="201"/>
      <c r="M12" s="201"/>
      <c r="N12" s="201"/>
      <c r="O12" s="201"/>
    </row>
  </sheetData>
  <sheetProtection/>
  <mergeCells count="16">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horizontalCentered="1"/>
  <pageMargins left="0.15748031496062992" right="0.15748031496062992" top="1.1023622047244095" bottom="0.9448818897637796" header="0.5118110236220472" footer="0.2755905511811024"/>
  <pageSetup horizontalDpi="600" verticalDpi="600" orientation="portrait" paperSize="9" scale="90"/>
  <drawing r:id="rId1"/>
</worksheet>
</file>

<file path=xl/worksheets/sheet4.xml><?xml version="1.0" encoding="utf-8"?>
<worksheet xmlns="http://schemas.openxmlformats.org/spreadsheetml/2006/main" xmlns:r="http://schemas.openxmlformats.org/officeDocument/2006/relationships">
  <dimension ref="A1:H21"/>
  <sheetViews>
    <sheetView zoomScale="90" zoomScaleNormal="90" workbookViewId="0" topLeftCell="A1">
      <selection activeCell="F15" sqref="F15:G15"/>
    </sheetView>
  </sheetViews>
  <sheetFormatPr defaultColWidth="9.00390625" defaultRowHeight="14.25"/>
  <cols>
    <col min="1" max="1" width="16.625" style="136" customWidth="1"/>
    <col min="2" max="2" width="22.625" style="136" customWidth="1"/>
    <col min="3" max="3" width="13.125" style="136" customWidth="1"/>
    <col min="4" max="7" width="8.875" style="136" customWidth="1"/>
    <col min="8" max="32" width="9.00390625" style="136" bestFit="1" customWidth="1"/>
    <col min="33" max="16384" width="9.00390625" style="136" customWidth="1"/>
  </cols>
  <sheetData>
    <row r="1" spans="1:8" ht="27.75" customHeight="1">
      <c r="A1" s="137" t="s">
        <v>239</v>
      </c>
      <c r="B1" s="137"/>
      <c r="C1" s="137"/>
      <c r="D1" s="137"/>
      <c r="E1" s="137"/>
      <c r="F1" s="137"/>
      <c r="G1" s="137"/>
      <c r="H1" s="138"/>
    </row>
    <row r="2" spans="1:8" ht="33" customHeight="1">
      <c r="A2" s="139" t="s">
        <v>240</v>
      </c>
      <c r="B2" s="140"/>
      <c r="C2" s="141"/>
      <c r="D2" s="142" t="s">
        <v>241</v>
      </c>
      <c r="E2" s="142" t="s">
        <v>242</v>
      </c>
      <c r="F2" s="142" t="s">
        <v>243</v>
      </c>
      <c r="G2" s="142" t="s">
        <v>244</v>
      </c>
      <c r="H2" s="138"/>
    </row>
    <row r="3" spans="1:8" ht="24" customHeight="1">
      <c r="A3" s="143" t="s">
        <v>22</v>
      </c>
      <c r="B3" s="143" t="s">
        <v>23</v>
      </c>
      <c r="C3" s="144" t="s">
        <v>245</v>
      </c>
      <c r="D3" s="145">
        <v>1132</v>
      </c>
      <c r="E3" s="146">
        <f>D3/2180</f>
        <v>0.5192660550458715</v>
      </c>
      <c r="F3" s="147">
        <v>66.5</v>
      </c>
      <c r="G3" s="146">
        <f>F3/166</f>
        <v>0.4006024096385542</v>
      </c>
      <c r="H3" s="138"/>
    </row>
    <row r="4" spans="1:8" ht="24" customHeight="1">
      <c r="A4" s="148"/>
      <c r="B4" s="149"/>
      <c r="C4" s="144" t="s">
        <v>246</v>
      </c>
      <c r="D4" s="145">
        <v>64</v>
      </c>
      <c r="E4" s="146">
        <f aca="true" t="shared" si="0" ref="E4:E14">D4/2180</f>
        <v>0.029357798165137616</v>
      </c>
      <c r="F4" s="150">
        <v>4</v>
      </c>
      <c r="G4" s="146">
        <f aca="true" t="shared" si="1" ref="G4:G14">F4/166</f>
        <v>0.024096385542168676</v>
      </c>
      <c r="H4" s="138"/>
    </row>
    <row r="5" spans="1:8" ht="24" customHeight="1">
      <c r="A5" s="148"/>
      <c r="B5" s="144" t="s">
        <v>107</v>
      </c>
      <c r="C5" s="151" t="s">
        <v>246</v>
      </c>
      <c r="D5" s="152">
        <v>160</v>
      </c>
      <c r="E5" s="146">
        <f t="shared" si="0"/>
        <v>0.07339449541284404</v>
      </c>
      <c r="F5" s="153">
        <v>10</v>
      </c>
      <c r="G5" s="146">
        <f t="shared" si="1"/>
        <v>0.060240963855421686</v>
      </c>
      <c r="H5" s="154"/>
    </row>
    <row r="6" spans="1:7" ht="24" customHeight="1">
      <c r="A6" s="155" t="s">
        <v>111</v>
      </c>
      <c r="B6" s="156" t="s">
        <v>112</v>
      </c>
      <c r="C6" s="155" t="s">
        <v>245</v>
      </c>
      <c r="D6" s="145">
        <v>472</v>
      </c>
      <c r="E6" s="146">
        <f t="shared" si="0"/>
        <v>0.21651376146788992</v>
      </c>
      <c r="F6" s="147">
        <v>29.5</v>
      </c>
      <c r="G6" s="146">
        <f t="shared" si="1"/>
        <v>0.17771084337349397</v>
      </c>
    </row>
    <row r="7" spans="1:7" ht="24" customHeight="1">
      <c r="A7" s="155"/>
      <c r="B7" s="157"/>
      <c r="C7" s="155" t="s">
        <v>246</v>
      </c>
      <c r="D7" s="145">
        <v>96</v>
      </c>
      <c r="E7" s="146">
        <f t="shared" si="0"/>
        <v>0.044036697247706424</v>
      </c>
      <c r="F7" s="147">
        <v>6</v>
      </c>
      <c r="G7" s="146">
        <f t="shared" si="1"/>
        <v>0.03614457831325301</v>
      </c>
    </row>
    <row r="8" spans="1:7" ht="24" customHeight="1">
      <c r="A8" s="155"/>
      <c r="B8" s="158"/>
      <c r="C8" s="159" t="s">
        <v>209</v>
      </c>
      <c r="D8" s="160">
        <f>SUM(D6:D7)</f>
        <v>568</v>
      </c>
      <c r="E8" s="146">
        <f t="shared" si="0"/>
        <v>0.26055045871559634</v>
      </c>
      <c r="F8" s="161">
        <v>35.5</v>
      </c>
      <c r="G8" s="146">
        <f t="shared" si="1"/>
        <v>0.21385542168674698</v>
      </c>
    </row>
    <row r="9" spans="1:7" ht="24" customHeight="1">
      <c r="A9" s="155"/>
      <c r="B9" s="156" t="s">
        <v>247</v>
      </c>
      <c r="C9" s="155" t="s">
        <v>245</v>
      </c>
      <c r="D9" s="145">
        <f>11.5*16</f>
        <v>184</v>
      </c>
      <c r="E9" s="146">
        <f t="shared" si="0"/>
        <v>0.08440366972477065</v>
      </c>
      <c r="F9" s="147">
        <v>11.5</v>
      </c>
      <c r="G9" s="146">
        <f t="shared" si="1"/>
        <v>0.06927710843373494</v>
      </c>
    </row>
    <row r="10" spans="1:7" ht="24" customHeight="1">
      <c r="A10" s="155"/>
      <c r="B10" s="157"/>
      <c r="C10" s="155" t="s">
        <v>246</v>
      </c>
      <c r="D10" s="145">
        <v>32</v>
      </c>
      <c r="E10" s="146">
        <f t="shared" si="0"/>
        <v>0.014678899082568808</v>
      </c>
      <c r="F10" s="147">
        <v>2</v>
      </c>
      <c r="G10" s="146">
        <f t="shared" si="1"/>
        <v>0.012048192771084338</v>
      </c>
    </row>
    <row r="11" spans="1:7" ht="24" customHeight="1">
      <c r="A11" s="155"/>
      <c r="B11" s="158"/>
      <c r="C11" s="159" t="s">
        <v>209</v>
      </c>
      <c r="D11" s="160">
        <v>216</v>
      </c>
      <c r="E11" s="146">
        <f t="shared" si="0"/>
        <v>0.09908256880733946</v>
      </c>
      <c r="F11" s="161">
        <v>13.5</v>
      </c>
      <c r="G11" s="146">
        <f t="shared" si="1"/>
        <v>0.08132530120481928</v>
      </c>
    </row>
    <row r="12" spans="1:7" ht="24" customHeight="1">
      <c r="A12" s="156" t="s">
        <v>175</v>
      </c>
      <c r="B12" s="156" t="s">
        <v>176</v>
      </c>
      <c r="C12" s="155" t="s">
        <v>245</v>
      </c>
      <c r="D12" s="145">
        <v>56</v>
      </c>
      <c r="E12" s="146">
        <f t="shared" si="0"/>
        <v>0.025688073394495414</v>
      </c>
      <c r="F12" s="145">
        <v>3.5</v>
      </c>
      <c r="G12" s="146">
        <f t="shared" si="1"/>
        <v>0.02108433734939759</v>
      </c>
    </row>
    <row r="13" spans="1:7" ht="24" customHeight="1">
      <c r="A13" s="157"/>
      <c r="B13" s="157"/>
      <c r="C13" s="155" t="s">
        <v>246</v>
      </c>
      <c r="D13" s="145">
        <v>16</v>
      </c>
      <c r="E13" s="146">
        <f t="shared" si="0"/>
        <v>0.007339449541284404</v>
      </c>
      <c r="F13" s="145">
        <v>1</v>
      </c>
      <c r="G13" s="146">
        <f t="shared" si="1"/>
        <v>0.006024096385542169</v>
      </c>
    </row>
    <row r="14" spans="1:7" ht="24" customHeight="1">
      <c r="A14" s="157"/>
      <c r="B14" s="158"/>
      <c r="C14" s="159" t="s">
        <v>209</v>
      </c>
      <c r="D14" s="160">
        <v>72</v>
      </c>
      <c r="E14" s="146">
        <f t="shared" si="0"/>
        <v>0.03302752293577982</v>
      </c>
      <c r="F14" s="160">
        <v>4.5</v>
      </c>
      <c r="G14" s="146">
        <f t="shared" si="1"/>
        <v>0.02710843373493976</v>
      </c>
    </row>
    <row r="15" spans="1:7" ht="24" customHeight="1">
      <c r="A15" s="158"/>
      <c r="B15" s="162" t="s">
        <v>188</v>
      </c>
      <c r="C15" s="163"/>
      <c r="D15" s="163"/>
      <c r="E15" s="164"/>
      <c r="F15" s="162">
        <v>10</v>
      </c>
      <c r="G15" s="164"/>
    </row>
    <row r="16" spans="1:7" ht="26.25" customHeight="1">
      <c r="A16" s="165" t="s">
        <v>248</v>
      </c>
      <c r="B16" s="165"/>
      <c r="C16" s="166" t="s">
        <v>230</v>
      </c>
      <c r="D16" s="167">
        <v>2212</v>
      </c>
      <c r="E16" s="168">
        <v>1</v>
      </c>
      <c r="F16" s="147">
        <v>133</v>
      </c>
      <c r="G16" s="169">
        <f>133/167</f>
        <v>0.7964071856287425</v>
      </c>
    </row>
    <row r="17" spans="1:7" ht="24" customHeight="1">
      <c r="A17" s="170" t="s">
        <v>249</v>
      </c>
      <c r="B17" s="171"/>
      <c r="C17" s="171"/>
      <c r="D17" s="171"/>
      <c r="E17" s="172"/>
      <c r="F17" s="147">
        <v>33</v>
      </c>
      <c r="G17" s="169">
        <f>33/167</f>
        <v>0.19760479041916168</v>
      </c>
    </row>
    <row r="18" spans="1:7" ht="24" customHeight="1">
      <c r="A18" s="170" t="s">
        <v>250</v>
      </c>
      <c r="B18" s="171"/>
      <c r="C18" s="171"/>
      <c r="D18" s="171"/>
      <c r="E18" s="172"/>
      <c r="F18" s="145">
        <v>167</v>
      </c>
      <c r="G18" s="169">
        <v>1</v>
      </c>
    </row>
    <row r="19" spans="1:7" ht="24" customHeight="1">
      <c r="A19" s="170" t="s">
        <v>251</v>
      </c>
      <c r="B19" s="171"/>
      <c r="C19" s="171"/>
      <c r="D19" s="171"/>
      <c r="E19" s="172"/>
      <c r="F19" s="145">
        <v>44.375</v>
      </c>
      <c r="G19" s="173">
        <f>F19/177</f>
        <v>0.2507062146892655</v>
      </c>
    </row>
    <row r="20" spans="1:7" ht="24" customHeight="1">
      <c r="A20" s="174" t="s">
        <v>252</v>
      </c>
      <c r="B20" s="175"/>
      <c r="C20" s="175"/>
      <c r="D20" s="175"/>
      <c r="E20" s="176"/>
      <c r="F20" s="177">
        <v>177</v>
      </c>
      <c r="G20" s="178"/>
    </row>
    <row r="21" spans="1:7" ht="124.5" customHeight="1">
      <c r="A21" s="179" t="s">
        <v>253</v>
      </c>
      <c r="B21" s="180"/>
      <c r="C21" s="180"/>
      <c r="D21" s="181"/>
      <c r="E21" s="181"/>
      <c r="F21" s="181"/>
      <c r="G21" s="182"/>
    </row>
  </sheetData>
  <sheetProtection/>
  <mergeCells count="18">
    <mergeCell ref="A1:G1"/>
    <mergeCell ref="A2:C2"/>
    <mergeCell ref="B15:E15"/>
    <mergeCell ref="F15:G15"/>
    <mergeCell ref="A16:B16"/>
    <mergeCell ref="A17:E17"/>
    <mergeCell ref="A18:E18"/>
    <mergeCell ref="A19:E19"/>
    <mergeCell ref="A20:E20"/>
    <mergeCell ref="F20:G20"/>
    <mergeCell ref="A21:G21"/>
    <mergeCell ref="A3:A5"/>
    <mergeCell ref="A6:A11"/>
    <mergeCell ref="A12:A15"/>
    <mergeCell ref="B3:B4"/>
    <mergeCell ref="B6:B8"/>
    <mergeCell ref="B9:B11"/>
    <mergeCell ref="B12:B14"/>
  </mergeCells>
  <printOptions horizontalCentered="1"/>
  <pageMargins left="0.15748031496062992" right="0.11811023622047245" top="1.1023622047244095" bottom="0.9448818897637796" header="0.5118110236220472" footer="0.275590551181102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A102"/>
  <sheetViews>
    <sheetView workbookViewId="0" topLeftCell="A27">
      <selection activeCell="H68" sqref="H68:H69"/>
    </sheetView>
  </sheetViews>
  <sheetFormatPr defaultColWidth="9.00390625" defaultRowHeight="14.25"/>
  <cols>
    <col min="1" max="1" width="4.375" style="0" customWidth="1"/>
    <col min="2" max="2" width="4.50390625" style="0" customWidth="1"/>
    <col min="3" max="3" width="5.625" style="0" customWidth="1"/>
    <col min="4" max="4" width="6.125" style="0" customWidth="1"/>
    <col min="5" max="5" width="6.375" style="0" customWidth="1"/>
    <col min="6" max="6" width="7.00390625" style="0" customWidth="1"/>
    <col min="7" max="7" width="5.50390625" style="0" customWidth="1"/>
    <col min="8" max="8" width="13.00390625" style="0" customWidth="1"/>
    <col min="9" max="9" width="3.875" style="0" customWidth="1"/>
    <col min="10" max="10" width="3.625" style="0" customWidth="1"/>
    <col min="11" max="12" width="3.875" style="0" customWidth="1"/>
    <col min="13" max="13" width="3.375" style="0" customWidth="1"/>
    <col min="14" max="15" width="3.50390625" style="0" customWidth="1"/>
    <col min="16" max="16" width="4.125" style="0" customWidth="1"/>
    <col min="17" max="18" width="4.50390625" style="0" customWidth="1"/>
    <col min="19" max="19" width="4.125" style="0" customWidth="1"/>
    <col min="20" max="20" width="2.875" style="0" customWidth="1"/>
    <col min="21" max="21" width="6.125" style="0" customWidth="1"/>
    <col min="22" max="22" width="6.00390625" style="0" customWidth="1"/>
  </cols>
  <sheetData>
    <row r="1" spans="1:22" ht="18.75">
      <c r="A1" s="76" t="s">
        <v>254</v>
      </c>
      <c r="B1" s="76"/>
      <c r="C1" s="76"/>
      <c r="D1" s="76"/>
      <c r="E1" s="76"/>
      <c r="F1" s="76"/>
      <c r="G1" s="76"/>
      <c r="H1" s="76"/>
      <c r="I1" s="76"/>
      <c r="J1" s="76"/>
      <c r="K1" s="76"/>
      <c r="L1" s="76"/>
      <c r="M1" s="76"/>
      <c r="N1" s="76"/>
      <c r="O1" s="76"/>
      <c r="P1" s="76"/>
      <c r="Q1" s="76"/>
      <c r="R1" s="76"/>
      <c r="S1" s="76"/>
      <c r="T1" s="76"/>
      <c r="U1" s="76"/>
      <c r="V1" s="76"/>
    </row>
    <row r="2" spans="1:22" ht="14.25">
      <c r="A2" s="3" t="s">
        <v>255</v>
      </c>
      <c r="B2" s="3"/>
      <c r="C2" s="3" t="s">
        <v>256</v>
      </c>
      <c r="D2" s="77" t="s">
        <v>257</v>
      </c>
      <c r="E2" s="3" t="s">
        <v>258</v>
      </c>
      <c r="F2" s="78" t="s">
        <v>259</v>
      </c>
      <c r="G2" s="78" t="s">
        <v>260</v>
      </c>
      <c r="H2" s="3" t="s">
        <v>261</v>
      </c>
      <c r="I2" s="3" t="s">
        <v>262</v>
      </c>
      <c r="J2" s="3" t="s">
        <v>9</v>
      </c>
      <c r="K2" s="3"/>
      <c r="L2" s="3"/>
      <c r="M2" s="3"/>
      <c r="N2" s="3"/>
      <c r="O2" s="3"/>
      <c r="P2" s="3"/>
      <c r="Q2" s="3"/>
      <c r="R2" s="3"/>
      <c r="S2" s="3"/>
      <c r="T2" s="3"/>
      <c r="U2" s="3" t="s">
        <v>263</v>
      </c>
      <c r="V2" s="3" t="s">
        <v>264</v>
      </c>
    </row>
    <row r="3" spans="1:22" ht="14.25">
      <c r="A3" s="3"/>
      <c r="B3" s="3"/>
      <c r="C3" s="3"/>
      <c r="D3" s="77"/>
      <c r="E3" s="3"/>
      <c r="F3" s="78"/>
      <c r="G3" s="78"/>
      <c r="H3" s="3"/>
      <c r="I3" s="3"/>
      <c r="J3" s="104" t="s">
        <v>15</v>
      </c>
      <c r="K3" s="26"/>
      <c r="L3" s="8"/>
      <c r="M3" s="104" t="s">
        <v>16</v>
      </c>
      <c r="N3" s="26"/>
      <c r="O3" s="8"/>
      <c r="P3" s="104" t="s">
        <v>17</v>
      </c>
      <c r="Q3" s="26"/>
      <c r="R3" s="8"/>
      <c r="S3" s="3" t="s">
        <v>18</v>
      </c>
      <c r="T3" s="3"/>
      <c r="U3" s="3"/>
      <c r="V3" s="3"/>
    </row>
    <row r="4" spans="1:22" ht="14.25">
      <c r="A4" s="3"/>
      <c r="B4" s="3"/>
      <c r="C4" s="3"/>
      <c r="D4" s="77"/>
      <c r="E4" s="3"/>
      <c r="F4" s="78"/>
      <c r="G4" s="78"/>
      <c r="H4" s="3"/>
      <c r="I4" s="3"/>
      <c r="J4" s="3">
        <v>1</v>
      </c>
      <c r="K4" s="3">
        <v>2</v>
      </c>
      <c r="L4" s="3" t="s">
        <v>19</v>
      </c>
      <c r="M4" s="3">
        <v>3</v>
      </c>
      <c r="N4" s="3">
        <v>4</v>
      </c>
      <c r="O4" s="3" t="s">
        <v>20</v>
      </c>
      <c r="P4" s="3">
        <v>5</v>
      </c>
      <c r="Q4" s="3">
        <v>6</v>
      </c>
      <c r="R4" s="3" t="s">
        <v>21</v>
      </c>
      <c r="S4" s="3">
        <v>7</v>
      </c>
      <c r="T4" s="3">
        <v>8</v>
      </c>
      <c r="U4" s="3"/>
      <c r="V4" s="3"/>
    </row>
    <row r="5" spans="1:22" ht="15" customHeight="1">
      <c r="A5" s="79" t="s">
        <v>265</v>
      </c>
      <c r="B5" s="79" t="s">
        <v>266</v>
      </c>
      <c r="C5" s="80" t="s">
        <v>267</v>
      </c>
      <c r="D5" s="81">
        <v>1.5</v>
      </c>
      <c r="E5" s="82">
        <v>12</v>
      </c>
      <c r="F5" s="82">
        <v>48</v>
      </c>
      <c r="G5" s="83">
        <v>48</v>
      </c>
      <c r="H5" s="84" t="s">
        <v>268</v>
      </c>
      <c r="I5" s="13" t="s">
        <v>269</v>
      </c>
      <c r="J5" s="83"/>
      <c r="K5" s="103">
        <v>4</v>
      </c>
      <c r="L5" s="103"/>
      <c r="M5" s="13"/>
      <c r="N5" s="83"/>
      <c r="O5" s="83"/>
      <c r="P5" s="83"/>
      <c r="Q5" s="83"/>
      <c r="R5" s="83"/>
      <c r="S5" s="83"/>
      <c r="T5" s="83"/>
      <c r="U5" s="83" t="s">
        <v>223</v>
      </c>
      <c r="V5" s="83" t="s">
        <v>270</v>
      </c>
    </row>
    <row r="6" spans="1:22" ht="14.25">
      <c r="A6" s="85"/>
      <c r="B6" s="85"/>
      <c r="C6" s="80"/>
      <c r="D6" s="81"/>
      <c r="E6" s="80"/>
      <c r="F6" s="80"/>
      <c r="G6" s="83"/>
      <c r="H6" s="86" t="s">
        <v>271</v>
      </c>
      <c r="I6" s="103" t="s">
        <v>272</v>
      </c>
      <c r="J6" s="83"/>
      <c r="K6" s="103">
        <v>4</v>
      </c>
      <c r="L6" s="103"/>
      <c r="M6" s="13"/>
      <c r="N6" s="83"/>
      <c r="O6" s="83"/>
      <c r="P6" s="83"/>
      <c r="Q6" s="83"/>
      <c r="R6" s="83"/>
      <c r="S6" s="83"/>
      <c r="T6" s="83"/>
      <c r="U6" s="83"/>
      <c r="V6" s="83" t="s">
        <v>270</v>
      </c>
    </row>
    <row r="7" spans="1:22" ht="14.25">
      <c r="A7" s="85"/>
      <c r="B7" s="85"/>
      <c r="C7" s="80"/>
      <c r="D7" s="81"/>
      <c r="E7" s="80"/>
      <c r="F7" s="80"/>
      <c r="G7" s="83"/>
      <c r="H7" s="86" t="s">
        <v>273</v>
      </c>
      <c r="I7" s="103" t="s">
        <v>274</v>
      </c>
      <c r="J7" s="83"/>
      <c r="K7" s="103">
        <v>4</v>
      </c>
      <c r="L7" s="103"/>
      <c r="M7" s="13"/>
      <c r="N7" s="83"/>
      <c r="O7" s="83"/>
      <c r="P7" s="83"/>
      <c r="Q7" s="83"/>
      <c r="R7" s="83"/>
      <c r="S7" s="83"/>
      <c r="T7" s="83"/>
      <c r="U7" s="83"/>
      <c r="V7" s="83" t="s">
        <v>270</v>
      </c>
    </row>
    <row r="8" spans="1:22" ht="21">
      <c r="A8" s="85"/>
      <c r="B8" s="85"/>
      <c r="C8" s="80"/>
      <c r="D8" s="81"/>
      <c r="E8" s="80"/>
      <c r="F8" s="80"/>
      <c r="G8" s="83"/>
      <c r="H8" s="86" t="s">
        <v>275</v>
      </c>
      <c r="I8" s="103" t="s">
        <v>276</v>
      </c>
      <c r="J8" s="83"/>
      <c r="K8" s="103">
        <v>4</v>
      </c>
      <c r="L8" s="103"/>
      <c r="M8" s="13"/>
      <c r="N8" s="83"/>
      <c r="O8" s="83"/>
      <c r="P8" s="83"/>
      <c r="Q8" s="83"/>
      <c r="R8" s="83"/>
      <c r="S8" s="83"/>
      <c r="T8" s="83"/>
      <c r="U8" s="83"/>
      <c r="V8" s="13" t="s">
        <v>277</v>
      </c>
    </row>
    <row r="9" spans="1:22" ht="18.75" customHeight="1">
      <c r="A9" s="85"/>
      <c r="B9" s="85"/>
      <c r="C9" s="80"/>
      <c r="D9" s="81"/>
      <c r="E9" s="80"/>
      <c r="F9" s="80"/>
      <c r="G9" s="83"/>
      <c r="H9" s="86" t="s">
        <v>278</v>
      </c>
      <c r="I9" s="103" t="s">
        <v>272</v>
      </c>
      <c r="J9" s="83"/>
      <c r="K9" s="103">
        <v>4</v>
      </c>
      <c r="L9" s="103"/>
      <c r="M9" s="13"/>
      <c r="N9" s="83"/>
      <c r="O9" s="83"/>
      <c r="P9" s="83"/>
      <c r="Q9" s="83"/>
      <c r="R9" s="83"/>
      <c r="S9" s="83"/>
      <c r="T9" s="83"/>
      <c r="U9" s="83"/>
      <c r="V9" s="13" t="s">
        <v>277</v>
      </c>
    </row>
    <row r="10" spans="1:22" ht="21">
      <c r="A10" s="85"/>
      <c r="B10" s="85"/>
      <c r="C10" s="80"/>
      <c r="D10" s="81"/>
      <c r="E10" s="80"/>
      <c r="F10" s="80"/>
      <c r="G10" s="83"/>
      <c r="H10" s="86" t="s">
        <v>279</v>
      </c>
      <c r="I10" s="103" t="s">
        <v>272</v>
      </c>
      <c r="J10" s="83"/>
      <c r="K10" s="103">
        <v>4</v>
      </c>
      <c r="L10" s="103"/>
      <c r="M10" s="13"/>
      <c r="N10" s="83"/>
      <c r="O10" s="83"/>
      <c r="P10" s="83"/>
      <c r="Q10" s="83"/>
      <c r="R10" s="83"/>
      <c r="S10" s="83"/>
      <c r="T10" s="83"/>
      <c r="U10" s="83"/>
      <c r="V10" s="13" t="s">
        <v>277</v>
      </c>
    </row>
    <row r="11" spans="1:22" ht="14.25">
      <c r="A11" s="85"/>
      <c r="B11" s="85"/>
      <c r="C11" s="80"/>
      <c r="D11" s="81"/>
      <c r="E11" s="80"/>
      <c r="F11" s="80"/>
      <c r="G11" s="83"/>
      <c r="H11" s="87" t="s">
        <v>280</v>
      </c>
      <c r="I11" s="103" t="s">
        <v>276</v>
      </c>
      <c r="J11" s="83"/>
      <c r="K11" s="105">
        <v>4</v>
      </c>
      <c r="L11" s="105"/>
      <c r="M11" s="13"/>
      <c r="N11" s="83"/>
      <c r="O11" s="83"/>
      <c r="P11" s="83"/>
      <c r="Q11" s="83"/>
      <c r="R11" s="83"/>
      <c r="S11" s="83"/>
      <c r="T11" s="83"/>
      <c r="U11" s="83"/>
      <c r="V11" s="83" t="s">
        <v>270</v>
      </c>
    </row>
    <row r="12" spans="1:22" ht="21">
      <c r="A12" s="85"/>
      <c r="B12" s="85"/>
      <c r="C12" s="80"/>
      <c r="D12" s="81"/>
      <c r="E12" s="80"/>
      <c r="F12" s="80"/>
      <c r="G12" s="83"/>
      <c r="H12" s="88" t="s">
        <v>281</v>
      </c>
      <c r="I12" s="103" t="s">
        <v>274</v>
      </c>
      <c r="J12" s="83"/>
      <c r="K12" s="103">
        <v>4</v>
      </c>
      <c r="L12" s="103"/>
      <c r="M12" s="13"/>
      <c r="N12" s="83"/>
      <c r="O12" s="83"/>
      <c r="P12" s="83"/>
      <c r="Q12" s="83"/>
      <c r="R12" s="83"/>
      <c r="S12" s="83"/>
      <c r="T12" s="83"/>
      <c r="U12" s="83"/>
      <c r="V12" s="83" t="s">
        <v>270</v>
      </c>
    </row>
    <row r="13" spans="1:22" ht="21">
      <c r="A13" s="85"/>
      <c r="B13" s="85"/>
      <c r="C13" s="80"/>
      <c r="D13" s="81"/>
      <c r="E13" s="80"/>
      <c r="F13" s="80"/>
      <c r="G13" s="83"/>
      <c r="H13" s="89" t="s">
        <v>282</v>
      </c>
      <c r="I13" s="103" t="s">
        <v>276</v>
      </c>
      <c r="J13" s="83"/>
      <c r="K13" s="103">
        <v>4</v>
      </c>
      <c r="L13" s="103"/>
      <c r="M13" s="13"/>
      <c r="N13" s="83"/>
      <c r="O13" s="83"/>
      <c r="P13" s="83"/>
      <c r="Q13" s="83"/>
      <c r="R13" s="83"/>
      <c r="S13" s="83"/>
      <c r="T13" s="83"/>
      <c r="U13" s="83"/>
      <c r="V13" s="83" t="s">
        <v>270</v>
      </c>
    </row>
    <row r="14" spans="1:22" ht="21">
      <c r="A14" s="85"/>
      <c r="B14" s="85"/>
      <c r="C14" s="80"/>
      <c r="D14" s="81"/>
      <c r="E14" s="80"/>
      <c r="F14" s="80"/>
      <c r="G14" s="83"/>
      <c r="H14" s="88" t="s">
        <v>283</v>
      </c>
      <c r="I14" s="103" t="s">
        <v>272</v>
      </c>
      <c r="J14" s="82"/>
      <c r="K14" s="103">
        <v>4</v>
      </c>
      <c r="L14" s="103"/>
      <c r="M14" s="13"/>
      <c r="N14" s="82"/>
      <c r="O14" s="82"/>
      <c r="P14" s="82"/>
      <c r="Q14" s="82"/>
      <c r="R14" s="82"/>
      <c r="S14" s="82"/>
      <c r="T14" s="82"/>
      <c r="U14" s="83"/>
      <c r="V14" s="13" t="s">
        <v>277</v>
      </c>
    </row>
    <row r="15" spans="1:22" ht="18.75" customHeight="1">
      <c r="A15" s="85"/>
      <c r="B15" s="85"/>
      <c r="C15" s="80"/>
      <c r="D15" s="81"/>
      <c r="E15" s="80"/>
      <c r="F15" s="80"/>
      <c r="G15" s="83"/>
      <c r="H15" s="88" t="s">
        <v>284</v>
      </c>
      <c r="I15" s="103" t="s">
        <v>272</v>
      </c>
      <c r="J15" s="83"/>
      <c r="K15" s="103">
        <v>4</v>
      </c>
      <c r="L15" s="103"/>
      <c r="M15" s="13"/>
      <c r="N15" s="83"/>
      <c r="O15" s="83"/>
      <c r="P15" s="83"/>
      <c r="Q15" s="83"/>
      <c r="R15" s="83"/>
      <c r="S15" s="83"/>
      <c r="T15" s="83"/>
      <c r="U15" s="83"/>
      <c r="V15" s="13" t="s">
        <v>277</v>
      </c>
    </row>
    <row r="16" spans="1:22" ht="18.75" customHeight="1">
      <c r="A16" s="85"/>
      <c r="B16" s="85"/>
      <c r="C16" s="80"/>
      <c r="D16" s="81"/>
      <c r="E16" s="80"/>
      <c r="F16" s="80"/>
      <c r="G16" s="83"/>
      <c r="H16" s="84" t="s">
        <v>285</v>
      </c>
      <c r="I16" s="103" t="s">
        <v>276</v>
      </c>
      <c r="J16" s="83"/>
      <c r="K16" s="105">
        <v>4</v>
      </c>
      <c r="L16" s="103"/>
      <c r="M16" s="13"/>
      <c r="N16" s="83"/>
      <c r="O16" s="83"/>
      <c r="P16" s="83"/>
      <c r="Q16" s="83"/>
      <c r="R16" s="83"/>
      <c r="S16" s="83"/>
      <c r="T16" s="83"/>
      <c r="U16" s="83"/>
      <c r="V16" s="13" t="s">
        <v>277</v>
      </c>
    </row>
    <row r="17" spans="1:22" ht="18.75" customHeight="1">
      <c r="A17" s="85"/>
      <c r="B17" s="85"/>
      <c r="C17" s="80"/>
      <c r="D17" s="81"/>
      <c r="E17" s="80"/>
      <c r="F17" s="80"/>
      <c r="G17" s="83"/>
      <c r="H17" s="90" t="s">
        <v>286</v>
      </c>
      <c r="I17" s="106" t="s">
        <v>287</v>
      </c>
      <c r="J17" s="83"/>
      <c r="K17" s="103">
        <v>3</v>
      </c>
      <c r="L17" s="103"/>
      <c r="M17" s="13"/>
      <c r="N17" s="83"/>
      <c r="O17" s="83"/>
      <c r="P17" s="83"/>
      <c r="Q17" s="83"/>
      <c r="R17" s="83"/>
      <c r="S17" s="83"/>
      <c r="T17" s="83"/>
      <c r="U17" s="83"/>
      <c r="V17" s="13" t="s">
        <v>288</v>
      </c>
    </row>
    <row r="18" spans="1:22" ht="18.75" customHeight="1">
      <c r="A18" s="85"/>
      <c r="B18" s="85"/>
      <c r="C18" s="80"/>
      <c r="D18" s="81"/>
      <c r="E18" s="80"/>
      <c r="F18" s="80"/>
      <c r="G18" s="83"/>
      <c r="H18" s="90" t="s">
        <v>289</v>
      </c>
      <c r="I18" s="106" t="s">
        <v>287</v>
      </c>
      <c r="J18" s="83"/>
      <c r="K18" s="103">
        <v>3</v>
      </c>
      <c r="L18" s="103"/>
      <c r="M18" s="13"/>
      <c r="N18" s="83"/>
      <c r="O18" s="83"/>
      <c r="P18" s="83"/>
      <c r="Q18" s="83"/>
      <c r="R18" s="83"/>
      <c r="S18" s="83"/>
      <c r="T18" s="83"/>
      <c r="U18" s="83"/>
      <c r="V18" s="13" t="s">
        <v>288</v>
      </c>
    </row>
    <row r="19" spans="1:22" ht="18.75" customHeight="1">
      <c r="A19" s="85"/>
      <c r="B19" s="85"/>
      <c r="C19" s="80"/>
      <c r="D19" s="81"/>
      <c r="E19" s="80"/>
      <c r="F19" s="80"/>
      <c r="G19" s="83"/>
      <c r="H19" s="90" t="s">
        <v>290</v>
      </c>
      <c r="I19" s="106" t="s">
        <v>287</v>
      </c>
      <c r="J19" s="83"/>
      <c r="K19" s="103">
        <v>3</v>
      </c>
      <c r="L19" s="103"/>
      <c r="M19" s="13"/>
      <c r="N19" s="83"/>
      <c r="O19" s="83"/>
      <c r="P19" s="83"/>
      <c r="Q19" s="83"/>
      <c r="R19" s="83"/>
      <c r="S19" s="83"/>
      <c r="T19" s="83"/>
      <c r="U19" s="83"/>
      <c r="V19" s="13" t="s">
        <v>288</v>
      </c>
    </row>
    <row r="20" spans="1:22" ht="18.75" customHeight="1">
      <c r="A20" s="85"/>
      <c r="B20" s="85"/>
      <c r="C20" s="80"/>
      <c r="D20" s="81"/>
      <c r="E20" s="80"/>
      <c r="F20" s="80"/>
      <c r="G20" s="83"/>
      <c r="H20" s="90" t="s">
        <v>291</v>
      </c>
      <c r="I20" s="106" t="s">
        <v>287</v>
      </c>
      <c r="J20" s="83"/>
      <c r="K20" s="103">
        <v>3</v>
      </c>
      <c r="L20" s="103"/>
      <c r="M20" s="13"/>
      <c r="N20" s="83"/>
      <c r="O20" s="83"/>
      <c r="P20" s="83"/>
      <c r="Q20" s="83"/>
      <c r="R20" s="83"/>
      <c r="S20" s="83"/>
      <c r="T20" s="83"/>
      <c r="U20" s="83"/>
      <c r="V20" s="13" t="s">
        <v>288</v>
      </c>
    </row>
    <row r="21" spans="1:22" ht="18.75" customHeight="1">
      <c r="A21" s="85"/>
      <c r="B21" s="85"/>
      <c r="C21" s="80"/>
      <c r="D21" s="81"/>
      <c r="E21" s="80"/>
      <c r="F21" s="80"/>
      <c r="G21" s="83"/>
      <c r="H21" s="90" t="s">
        <v>292</v>
      </c>
      <c r="I21" s="106" t="s">
        <v>287</v>
      </c>
      <c r="J21" s="83"/>
      <c r="K21" s="103">
        <v>3</v>
      </c>
      <c r="L21" s="103"/>
      <c r="M21" s="13"/>
      <c r="N21" s="83"/>
      <c r="O21" s="83"/>
      <c r="P21" s="83"/>
      <c r="Q21" s="83"/>
      <c r="R21" s="83"/>
      <c r="S21" s="83"/>
      <c r="T21" s="83"/>
      <c r="U21" s="83"/>
      <c r="V21" s="13" t="s">
        <v>288</v>
      </c>
    </row>
    <row r="22" spans="1:22" ht="21">
      <c r="A22" s="85"/>
      <c r="B22" s="85"/>
      <c r="C22" s="80"/>
      <c r="D22" s="81"/>
      <c r="E22" s="80"/>
      <c r="F22" s="80"/>
      <c r="G22" s="83"/>
      <c r="H22" s="91" t="s">
        <v>293</v>
      </c>
      <c r="I22" s="106" t="s">
        <v>294</v>
      </c>
      <c r="J22" s="27"/>
      <c r="K22" s="103">
        <v>4</v>
      </c>
      <c r="L22" s="105"/>
      <c r="M22" s="107"/>
      <c r="N22" s="83"/>
      <c r="O22" s="83"/>
      <c r="P22" s="83"/>
      <c r="Q22" s="83"/>
      <c r="R22" s="83"/>
      <c r="S22" s="83"/>
      <c r="T22" s="83"/>
      <c r="U22" s="83"/>
      <c r="V22" s="13" t="s">
        <v>288</v>
      </c>
    </row>
    <row r="23" spans="1:22" ht="21" customHeight="1">
      <c r="A23" s="85"/>
      <c r="B23" s="85"/>
      <c r="C23" s="92" t="s">
        <v>295</v>
      </c>
      <c r="D23" s="93">
        <v>0.5</v>
      </c>
      <c r="E23" s="94">
        <v>5</v>
      </c>
      <c r="F23" s="94">
        <v>16</v>
      </c>
      <c r="G23" s="95">
        <v>16</v>
      </c>
      <c r="H23" s="89" t="s">
        <v>296</v>
      </c>
      <c r="I23" s="103" t="s">
        <v>272</v>
      </c>
      <c r="J23" s="83">
        <v>3</v>
      </c>
      <c r="K23" s="83"/>
      <c r="L23" s="83"/>
      <c r="M23" s="83"/>
      <c r="N23" s="83"/>
      <c r="O23" s="83"/>
      <c r="P23" s="83"/>
      <c r="Q23" s="83"/>
      <c r="R23" s="83"/>
      <c r="S23" s="83"/>
      <c r="T23" s="83"/>
      <c r="U23" s="79" t="s">
        <v>223</v>
      </c>
      <c r="V23" s="13" t="s">
        <v>277</v>
      </c>
    </row>
    <row r="24" spans="1:22" ht="21">
      <c r="A24" s="85"/>
      <c r="B24" s="85"/>
      <c r="C24" s="96"/>
      <c r="D24" s="97"/>
      <c r="E24" s="98"/>
      <c r="F24" s="98"/>
      <c r="G24" s="99"/>
      <c r="H24" s="89" t="s">
        <v>297</v>
      </c>
      <c r="I24" s="103" t="s">
        <v>272</v>
      </c>
      <c r="J24" s="83">
        <v>3</v>
      </c>
      <c r="K24" s="83"/>
      <c r="L24" s="83"/>
      <c r="M24" s="83"/>
      <c r="N24" s="83"/>
      <c r="O24" s="83"/>
      <c r="P24" s="83"/>
      <c r="Q24" s="83"/>
      <c r="R24" s="83"/>
      <c r="S24" s="83"/>
      <c r="T24" s="83"/>
      <c r="U24" s="85"/>
      <c r="V24" s="13" t="s">
        <v>277</v>
      </c>
    </row>
    <row r="25" spans="1:22" ht="14.25">
      <c r="A25" s="85"/>
      <c r="B25" s="85"/>
      <c r="C25" s="96"/>
      <c r="D25" s="97"/>
      <c r="E25" s="98"/>
      <c r="F25" s="98"/>
      <c r="G25" s="99"/>
      <c r="H25" s="84" t="s">
        <v>298</v>
      </c>
      <c r="I25" s="103" t="s">
        <v>272</v>
      </c>
      <c r="J25" s="83">
        <v>3</v>
      </c>
      <c r="K25" s="27"/>
      <c r="L25" s="83"/>
      <c r="M25" s="83"/>
      <c r="N25" s="83"/>
      <c r="O25" s="83"/>
      <c r="P25" s="83"/>
      <c r="Q25" s="83"/>
      <c r="R25" s="83"/>
      <c r="S25" s="83"/>
      <c r="T25" s="83"/>
      <c r="U25" s="85"/>
      <c r="V25" s="13" t="s">
        <v>277</v>
      </c>
    </row>
    <row r="26" spans="1:22" ht="14.25">
      <c r="A26" s="85"/>
      <c r="B26" s="85"/>
      <c r="C26" s="96"/>
      <c r="D26" s="97"/>
      <c r="E26" s="98"/>
      <c r="F26" s="98"/>
      <c r="G26" s="99"/>
      <c r="H26" s="100" t="s">
        <v>299</v>
      </c>
      <c r="I26" s="106" t="s">
        <v>294</v>
      </c>
      <c r="J26" s="83">
        <v>4</v>
      </c>
      <c r="K26" s="27"/>
      <c r="L26" s="83"/>
      <c r="M26" s="83"/>
      <c r="N26" s="83"/>
      <c r="O26" s="83"/>
      <c r="P26" s="83"/>
      <c r="Q26" s="83"/>
      <c r="R26" s="83"/>
      <c r="S26" s="83"/>
      <c r="T26" s="83"/>
      <c r="U26" s="85"/>
      <c r="V26" s="13" t="s">
        <v>277</v>
      </c>
    </row>
    <row r="27" spans="1:22" ht="21">
      <c r="A27" s="85"/>
      <c r="B27" s="85"/>
      <c r="C27" s="96"/>
      <c r="D27" s="97"/>
      <c r="E27" s="98"/>
      <c r="F27" s="98"/>
      <c r="G27" s="99"/>
      <c r="H27" s="100" t="s">
        <v>300</v>
      </c>
      <c r="I27" s="103" t="s">
        <v>272</v>
      </c>
      <c r="J27" s="83">
        <v>3</v>
      </c>
      <c r="K27" s="27"/>
      <c r="L27" s="83"/>
      <c r="M27" s="83"/>
      <c r="N27" s="83"/>
      <c r="O27" s="83"/>
      <c r="P27" s="83"/>
      <c r="Q27" s="83"/>
      <c r="R27" s="83"/>
      <c r="S27" s="83"/>
      <c r="T27" s="83"/>
      <c r="U27" s="85"/>
      <c r="V27" s="13" t="s">
        <v>277</v>
      </c>
    </row>
    <row r="28" spans="1:22" ht="14.25">
      <c r="A28" s="85"/>
      <c r="B28" s="85"/>
      <c r="C28" s="83" t="s">
        <v>301</v>
      </c>
      <c r="D28" s="81">
        <v>0.5</v>
      </c>
      <c r="E28" s="83">
        <v>5</v>
      </c>
      <c r="F28" s="101">
        <v>16</v>
      </c>
      <c r="G28" s="101">
        <v>16</v>
      </c>
      <c r="H28" s="84" t="s">
        <v>302</v>
      </c>
      <c r="I28" s="103" t="s">
        <v>272</v>
      </c>
      <c r="J28" s="83"/>
      <c r="K28" s="83"/>
      <c r="L28" s="83"/>
      <c r="M28" s="83">
        <v>3</v>
      </c>
      <c r="N28" s="27"/>
      <c r="O28" s="83"/>
      <c r="P28" s="83"/>
      <c r="Q28" s="83"/>
      <c r="R28" s="83"/>
      <c r="S28" s="83"/>
      <c r="T28" s="83"/>
      <c r="U28" s="13" t="s">
        <v>223</v>
      </c>
      <c r="V28" s="13" t="s">
        <v>277</v>
      </c>
    </row>
    <row r="29" spans="1:22" ht="14.25">
      <c r="A29" s="85"/>
      <c r="B29" s="85"/>
      <c r="C29" s="83"/>
      <c r="D29" s="81"/>
      <c r="E29" s="83"/>
      <c r="F29" s="101"/>
      <c r="G29" s="101"/>
      <c r="H29" s="100" t="s">
        <v>303</v>
      </c>
      <c r="I29" s="103" t="s">
        <v>272</v>
      </c>
      <c r="J29" s="83"/>
      <c r="K29" s="83"/>
      <c r="L29" s="83"/>
      <c r="M29" s="83">
        <v>3</v>
      </c>
      <c r="N29" s="27"/>
      <c r="O29" s="83"/>
      <c r="P29" s="83"/>
      <c r="Q29" s="83"/>
      <c r="R29" s="83"/>
      <c r="S29" s="83"/>
      <c r="T29" s="83"/>
      <c r="U29" s="13"/>
      <c r="V29" s="13" t="s">
        <v>277</v>
      </c>
    </row>
    <row r="30" spans="1:22" ht="23.25">
      <c r="A30" s="85"/>
      <c r="B30" s="85"/>
      <c r="C30" s="83"/>
      <c r="D30" s="81"/>
      <c r="E30" s="83"/>
      <c r="F30" s="101"/>
      <c r="G30" s="101"/>
      <c r="H30" s="84" t="s">
        <v>304</v>
      </c>
      <c r="I30" s="103" t="s">
        <v>272</v>
      </c>
      <c r="J30" s="83"/>
      <c r="K30" s="83"/>
      <c r="L30" s="83"/>
      <c r="M30" s="83">
        <v>3</v>
      </c>
      <c r="N30" s="27"/>
      <c r="O30" s="83"/>
      <c r="P30" s="83"/>
      <c r="Q30" s="83"/>
      <c r="R30" s="83"/>
      <c r="S30" s="83"/>
      <c r="T30" s="83"/>
      <c r="U30" s="13"/>
      <c r="V30" s="13" t="s">
        <v>277</v>
      </c>
    </row>
    <row r="31" spans="1:22" ht="31.5">
      <c r="A31" s="85"/>
      <c r="B31" s="85"/>
      <c r="C31" s="83"/>
      <c r="D31" s="81"/>
      <c r="E31" s="83"/>
      <c r="F31" s="101"/>
      <c r="G31" s="101"/>
      <c r="H31" s="100" t="s">
        <v>305</v>
      </c>
      <c r="I31" s="106" t="s">
        <v>287</v>
      </c>
      <c r="J31" s="83"/>
      <c r="K31" s="83"/>
      <c r="L31" s="83"/>
      <c r="M31" s="83">
        <v>4</v>
      </c>
      <c r="N31" s="27"/>
      <c r="O31" s="83"/>
      <c r="P31" s="83"/>
      <c r="Q31" s="83"/>
      <c r="R31" s="83"/>
      <c r="S31" s="83"/>
      <c r="T31" s="83"/>
      <c r="U31" s="13"/>
      <c r="V31" s="13" t="s">
        <v>277</v>
      </c>
    </row>
    <row r="32" spans="1:22" ht="21">
      <c r="A32" s="85"/>
      <c r="B32" s="85"/>
      <c r="C32" s="83"/>
      <c r="D32" s="81"/>
      <c r="E32" s="83"/>
      <c r="F32" s="101"/>
      <c r="G32" s="101"/>
      <c r="H32" s="100" t="s">
        <v>306</v>
      </c>
      <c r="I32" s="103" t="s">
        <v>272</v>
      </c>
      <c r="J32" s="83"/>
      <c r="K32" s="83"/>
      <c r="L32" s="83"/>
      <c r="M32" s="83">
        <v>3</v>
      </c>
      <c r="N32" s="27"/>
      <c r="O32" s="83"/>
      <c r="P32" s="83"/>
      <c r="Q32" s="83"/>
      <c r="R32" s="83"/>
      <c r="S32" s="83"/>
      <c r="T32" s="83"/>
      <c r="U32" s="13"/>
      <c r="V32" s="13" t="s">
        <v>277</v>
      </c>
    </row>
    <row r="33" spans="1:22" ht="14.25">
      <c r="A33" s="85"/>
      <c r="B33" s="85"/>
      <c r="C33" s="83" t="s">
        <v>307</v>
      </c>
      <c r="D33" s="81">
        <v>3.5</v>
      </c>
      <c r="E33" s="82">
        <v>3</v>
      </c>
      <c r="F33" s="82">
        <v>8</v>
      </c>
      <c r="G33" s="83">
        <v>8</v>
      </c>
      <c r="H33" s="84" t="s">
        <v>308</v>
      </c>
      <c r="I33" s="83" t="s">
        <v>272</v>
      </c>
      <c r="J33" s="83"/>
      <c r="K33" s="83"/>
      <c r="L33" s="83"/>
      <c r="M33" s="83">
        <v>2</v>
      </c>
      <c r="N33" s="83"/>
      <c r="O33" s="83"/>
      <c r="P33" s="83"/>
      <c r="Q33" s="83"/>
      <c r="R33" s="83"/>
      <c r="S33" s="83"/>
      <c r="T33" s="83"/>
      <c r="U33" s="13" t="s">
        <v>309</v>
      </c>
      <c r="V33" s="13" t="s">
        <v>288</v>
      </c>
    </row>
    <row r="34" spans="1:22" ht="14.25">
      <c r="A34" s="85"/>
      <c r="B34" s="85"/>
      <c r="C34" s="83"/>
      <c r="D34" s="81"/>
      <c r="E34" s="80"/>
      <c r="F34" s="80"/>
      <c r="G34" s="83"/>
      <c r="H34" s="84" t="s">
        <v>310</v>
      </c>
      <c r="I34" s="83" t="s">
        <v>276</v>
      </c>
      <c r="J34" s="83"/>
      <c r="K34" s="83"/>
      <c r="L34" s="83"/>
      <c r="M34" s="83">
        <v>3</v>
      </c>
      <c r="N34" s="83"/>
      <c r="O34" s="83"/>
      <c r="P34" s="83"/>
      <c r="Q34" s="83"/>
      <c r="R34" s="83"/>
      <c r="S34" s="83"/>
      <c r="T34" s="83"/>
      <c r="U34" s="13"/>
      <c r="V34" s="13" t="s">
        <v>288</v>
      </c>
    </row>
    <row r="35" spans="1:22" ht="14.25">
      <c r="A35" s="85"/>
      <c r="B35" s="85"/>
      <c r="C35" s="83"/>
      <c r="D35" s="81"/>
      <c r="E35" s="80"/>
      <c r="F35" s="80"/>
      <c r="G35" s="83"/>
      <c r="H35" s="84" t="s">
        <v>311</v>
      </c>
      <c r="I35" s="83" t="s">
        <v>276</v>
      </c>
      <c r="J35" s="83"/>
      <c r="K35" s="83"/>
      <c r="L35" s="83"/>
      <c r="M35" s="83">
        <v>3</v>
      </c>
      <c r="N35" s="83"/>
      <c r="O35" s="83"/>
      <c r="P35" s="83"/>
      <c r="Q35" s="83"/>
      <c r="R35" s="83"/>
      <c r="S35" s="83"/>
      <c r="T35" s="83"/>
      <c r="U35" s="13"/>
      <c r="V35" s="13" t="s">
        <v>288</v>
      </c>
    </row>
    <row r="36" spans="1:27" ht="28.5" customHeight="1">
      <c r="A36" s="85"/>
      <c r="B36" s="85"/>
      <c r="C36" s="102" t="s">
        <v>312</v>
      </c>
      <c r="D36" s="82">
        <v>4</v>
      </c>
      <c r="E36" s="82">
        <v>8</v>
      </c>
      <c r="F36" s="82">
        <v>24</v>
      </c>
      <c r="G36" s="83">
        <v>24</v>
      </c>
      <c r="H36" s="84" t="s">
        <v>313</v>
      </c>
      <c r="I36" s="83" t="s">
        <v>272</v>
      </c>
      <c r="J36" s="83"/>
      <c r="K36" s="83"/>
      <c r="L36" s="83"/>
      <c r="M36" s="83">
        <v>3</v>
      </c>
      <c r="N36" s="27"/>
      <c r="O36" s="83"/>
      <c r="P36" s="83"/>
      <c r="Q36" s="83"/>
      <c r="R36" s="83"/>
      <c r="S36" s="83"/>
      <c r="T36" s="83"/>
      <c r="U36" s="13" t="s">
        <v>309</v>
      </c>
      <c r="V36" s="13" t="s">
        <v>288</v>
      </c>
      <c r="AA36" s="111"/>
    </row>
    <row r="37" spans="1:22" ht="14.25">
      <c r="A37" s="85"/>
      <c r="B37" s="85"/>
      <c r="C37" s="102"/>
      <c r="D37" s="80"/>
      <c r="E37" s="80"/>
      <c r="F37" s="80"/>
      <c r="G37" s="83"/>
      <c r="H37" s="84" t="s">
        <v>314</v>
      </c>
      <c r="I37" s="83" t="s">
        <v>272</v>
      </c>
      <c r="J37" s="83"/>
      <c r="K37" s="83"/>
      <c r="L37" s="83"/>
      <c r="M37" s="83">
        <v>3</v>
      </c>
      <c r="N37" s="27"/>
      <c r="O37" s="83"/>
      <c r="P37" s="83"/>
      <c r="Q37" s="83"/>
      <c r="R37" s="83"/>
      <c r="S37" s="83"/>
      <c r="T37" s="83"/>
      <c r="U37" s="13"/>
      <c r="V37" s="13" t="s">
        <v>288</v>
      </c>
    </row>
    <row r="38" spans="1:22" ht="21">
      <c r="A38" s="85"/>
      <c r="B38" s="85"/>
      <c r="C38" s="102"/>
      <c r="D38" s="80"/>
      <c r="E38" s="80"/>
      <c r="F38" s="80"/>
      <c r="G38" s="83"/>
      <c r="H38" s="84" t="s">
        <v>315</v>
      </c>
      <c r="I38" s="83" t="s">
        <v>272</v>
      </c>
      <c r="J38" s="83"/>
      <c r="K38" s="83"/>
      <c r="L38" s="83"/>
      <c r="M38" s="83">
        <v>3</v>
      </c>
      <c r="N38" s="27"/>
      <c r="O38" s="83"/>
      <c r="P38" s="83"/>
      <c r="Q38" s="83"/>
      <c r="R38" s="83"/>
      <c r="S38" s="83"/>
      <c r="T38" s="83"/>
      <c r="U38" s="13"/>
      <c r="V38" s="13" t="s">
        <v>288</v>
      </c>
    </row>
    <row r="39" spans="1:22" ht="21">
      <c r="A39" s="85"/>
      <c r="B39" s="85"/>
      <c r="C39" s="102"/>
      <c r="D39" s="80"/>
      <c r="E39" s="80"/>
      <c r="F39" s="80"/>
      <c r="G39" s="83"/>
      <c r="H39" s="84" t="s">
        <v>316</v>
      </c>
      <c r="I39" s="83" t="s">
        <v>272</v>
      </c>
      <c r="J39" s="83"/>
      <c r="K39" s="83"/>
      <c r="L39" s="83"/>
      <c r="M39" s="83">
        <v>3</v>
      </c>
      <c r="N39" s="27"/>
      <c r="O39" s="83"/>
      <c r="P39" s="83"/>
      <c r="Q39" s="83"/>
      <c r="R39" s="83"/>
      <c r="S39" s="83"/>
      <c r="T39" s="83"/>
      <c r="U39" s="13"/>
      <c r="V39" s="13" t="s">
        <v>288</v>
      </c>
    </row>
    <row r="40" spans="1:22" ht="21">
      <c r="A40" s="85"/>
      <c r="B40" s="85"/>
      <c r="C40" s="102"/>
      <c r="D40" s="80"/>
      <c r="E40" s="80"/>
      <c r="F40" s="80"/>
      <c r="G40" s="83"/>
      <c r="H40" s="84" t="s">
        <v>317</v>
      </c>
      <c r="I40" s="83" t="s">
        <v>272</v>
      </c>
      <c r="J40" s="83"/>
      <c r="K40" s="83"/>
      <c r="L40" s="83"/>
      <c r="M40" s="83">
        <v>3</v>
      </c>
      <c r="N40" s="27"/>
      <c r="O40" s="83"/>
      <c r="P40" s="83"/>
      <c r="Q40" s="83"/>
      <c r="R40" s="83"/>
      <c r="S40" s="83"/>
      <c r="T40" s="83"/>
      <c r="U40" s="13"/>
      <c r="V40" s="13" t="s">
        <v>288</v>
      </c>
    </row>
    <row r="41" spans="1:22" ht="21">
      <c r="A41" s="85"/>
      <c r="B41" s="85"/>
      <c r="C41" s="102"/>
      <c r="D41" s="80"/>
      <c r="E41" s="80"/>
      <c r="F41" s="80"/>
      <c r="G41" s="83"/>
      <c r="H41" s="84" t="s">
        <v>318</v>
      </c>
      <c r="I41" s="83" t="s">
        <v>272</v>
      </c>
      <c r="J41" s="83"/>
      <c r="K41" s="83"/>
      <c r="L41" s="83"/>
      <c r="M41" s="83">
        <v>3</v>
      </c>
      <c r="N41" s="27"/>
      <c r="O41" s="83"/>
      <c r="P41" s="83"/>
      <c r="Q41" s="83"/>
      <c r="R41" s="83"/>
      <c r="S41" s="83"/>
      <c r="T41" s="83"/>
      <c r="U41" s="13"/>
      <c r="V41" s="13" t="s">
        <v>288</v>
      </c>
    </row>
    <row r="42" spans="1:22" ht="21">
      <c r="A42" s="85"/>
      <c r="B42" s="85"/>
      <c r="C42" s="102"/>
      <c r="D42" s="80"/>
      <c r="E42" s="80"/>
      <c r="F42" s="80"/>
      <c r="G42" s="83"/>
      <c r="H42" s="84" t="s">
        <v>319</v>
      </c>
      <c r="I42" s="83" t="s">
        <v>272</v>
      </c>
      <c r="J42" s="83"/>
      <c r="K42" s="83"/>
      <c r="L42" s="83"/>
      <c r="M42" s="83">
        <v>3</v>
      </c>
      <c r="N42" s="27"/>
      <c r="O42" s="83"/>
      <c r="P42" s="83"/>
      <c r="Q42" s="83"/>
      <c r="R42" s="83"/>
      <c r="S42" s="83"/>
      <c r="T42" s="83"/>
      <c r="U42" s="13"/>
      <c r="V42" s="13" t="s">
        <v>288</v>
      </c>
    </row>
    <row r="43" spans="1:22" ht="14.25">
      <c r="A43" s="85"/>
      <c r="B43" s="85"/>
      <c r="C43" s="102"/>
      <c r="D43" s="80"/>
      <c r="E43" s="80"/>
      <c r="F43" s="80"/>
      <c r="G43" s="83"/>
      <c r="H43" s="84" t="s">
        <v>320</v>
      </c>
      <c r="I43" s="83" t="s">
        <v>274</v>
      </c>
      <c r="J43" s="83"/>
      <c r="K43" s="83"/>
      <c r="L43" s="83"/>
      <c r="M43" s="83">
        <v>3</v>
      </c>
      <c r="N43" s="27"/>
      <c r="O43" s="83"/>
      <c r="P43" s="83"/>
      <c r="Q43" s="83"/>
      <c r="R43" s="83"/>
      <c r="S43" s="83"/>
      <c r="T43" s="83"/>
      <c r="U43" s="13"/>
      <c r="V43" s="13" t="s">
        <v>288</v>
      </c>
    </row>
    <row r="44" spans="1:22" ht="21">
      <c r="A44" s="85"/>
      <c r="B44" s="85"/>
      <c r="C44" s="83" t="s">
        <v>321</v>
      </c>
      <c r="D44" s="83">
        <v>0.5</v>
      </c>
      <c r="E44" s="83">
        <v>8</v>
      </c>
      <c r="F44" s="83">
        <v>16</v>
      </c>
      <c r="G44" s="102">
        <v>16</v>
      </c>
      <c r="H44" s="84" t="s">
        <v>322</v>
      </c>
      <c r="I44" s="83" t="s">
        <v>272</v>
      </c>
      <c r="J44" s="83"/>
      <c r="K44" s="83"/>
      <c r="L44" s="83"/>
      <c r="M44" s="83"/>
      <c r="N44" s="83">
        <v>2</v>
      </c>
      <c r="O44" s="83"/>
      <c r="P44" s="27"/>
      <c r="Q44" s="83"/>
      <c r="R44" s="83"/>
      <c r="S44" s="83"/>
      <c r="T44" s="83"/>
      <c r="U44" s="13" t="s">
        <v>223</v>
      </c>
      <c r="V44" s="13" t="s">
        <v>277</v>
      </c>
    </row>
    <row r="45" spans="1:22" ht="21">
      <c r="A45" s="85"/>
      <c r="B45" s="85"/>
      <c r="C45" s="83"/>
      <c r="D45" s="83"/>
      <c r="E45" s="83"/>
      <c r="F45" s="83"/>
      <c r="G45" s="102"/>
      <c r="H45" s="84" t="s">
        <v>323</v>
      </c>
      <c r="I45" s="83" t="s">
        <v>272</v>
      </c>
      <c r="J45" s="83"/>
      <c r="K45" s="83"/>
      <c r="L45" s="83"/>
      <c r="M45" s="83"/>
      <c r="N45" s="83">
        <v>2</v>
      </c>
      <c r="O45" s="83"/>
      <c r="P45" s="27"/>
      <c r="Q45" s="83"/>
      <c r="R45" s="83"/>
      <c r="S45" s="83"/>
      <c r="T45" s="83"/>
      <c r="U45" s="13"/>
      <c r="V45" s="13" t="s">
        <v>277</v>
      </c>
    </row>
    <row r="46" spans="1:22" ht="14.25">
      <c r="A46" s="85"/>
      <c r="B46" s="85"/>
      <c r="C46" s="83"/>
      <c r="D46" s="83"/>
      <c r="E46" s="83"/>
      <c r="F46" s="83"/>
      <c r="G46" s="102"/>
      <c r="H46" s="84" t="s">
        <v>324</v>
      </c>
      <c r="I46" s="83" t="s">
        <v>272</v>
      </c>
      <c r="J46" s="83"/>
      <c r="K46" s="83"/>
      <c r="L46" s="83"/>
      <c r="M46" s="83"/>
      <c r="N46" s="83">
        <v>2</v>
      </c>
      <c r="O46" s="83"/>
      <c r="P46" s="27"/>
      <c r="Q46" s="83"/>
      <c r="R46" s="83"/>
      <c r="S46" s="83"/>
      <c r="T46" s="83"/>
      <c r="U46" s="13"/>
      <c r="V46" s="13" t="s">
        <v>277</v>
      </c>
    </row>
    <row r="47" spans="1:22" ht="21">
      <c r="A47" s="85"/>
      <c r="B47" s="85"/>
      <c r="C47" s="83"/>
      <c r="D47" s="83"/>
      <c r="E47" s="83"/>
      <c r="F47" s="83"/>
      <c r="G47" s="102"/>
      <c r="H47" s="84" t="s">
        <v>325</v>
      </c>
      <c r="I47" s="83" t="s">
        <v>272</v>
      </c>
      <c r="J47" s="83"/>
      <c r="K47" s="83"/>
      <c r="L47" s="83"/>
      <c r="M47" s="83"/>
      <c r="N47" s="83">
        <v>2</v>
      </c>
      <c r="O47" s="83"/>
      <c r="P47" s="27"/>
      <c r="Q47" s="83"/>
      <c r="R47" s="83"/>
      <c r="S47" s="83"/>
      <c r="T47" s="83"/>
      <c r="U47" s="13"/>
      <c r="V47" s="13" t="s">
        <v>277</v>
      </c>
    </row>
    <row r="48" spans="1:22" ht="14.25">
      <c r="A48" s="85"/>
      <c r="B48" s="85"/>
      <c r="C48" s="83"/>
      <c r="D48" s="83"/>
      <c r="E48" s="83"/>
      <c r="F48" s="83"/>
      <c r="G48" s="102"/>
      <c r="H48" s="84" t="s">
        <v>326</v>
      </c>
      <c r="I48" s="83" t="s">
        <v>276</v>
      </c>
      <c r="J48" s="83"/>
      <c r="K48" s="83"/>
      <c r="L48" s="83"/>
      <c r="M48" s="83"/>
      <c r="N48" s="83">
        <v>2</v>
      </c>
      <c r="O48" s="83"/>
      <c r="P48" s="27"/>
      <c r="Q48" s="83"/>
      <c r="R48" s="83"/>
      <c r="S48" s="83"/>
      <c r="T48" s="83"/>
      <c r="U48" s="13"/>
      <c r="V48" s="13" t="s">
        <v>277</v>
      </c>
    </row>
    <row r="49" spans="1:22" ht="14.25">
      <c r="A49" s="85"/>
      <c r="B49" s="85"/>
      <c r="C49" s="83"/>
      <c r="D49" s="83"/>
      <c r="E49" s="83"/>
      <c r="F49" s="83"/>
      <c r="G49" s="102"/>
      <c r="H49" s="84" t="s">
        <v>327</v>
      </c>
      <c r="I49" s="83" t="s">
        <v>272</v>
      </c>
      <c r="J49" s="83"/>
      <c r="K49" s="83"/>
      <c r="L49" s="83"/>
      <c r="M49" s="83"/>
      <c r="N49" s="83">
        <v>2</v>
      </c>
      <c r="O49" s="83"/>
      <c r="P49" s="27"/>
      <c r="Q49" s="83"/>
      <c r="R49" s="83"/>
      <c r="S49" s="83"/>
      <c r="T49" s="83"/>
      <c r="U49" s="13"/>
      <c r="V49" s="13" t="s">
        <v>277</v>
      </c>
    </row>
    <row r="50" spans="1:22" ht="21">
      <c r="A50" s="85"/>
      <c r="B50" s="85"/>
      <c r="C50" s="83"/>
      <c r="D50" s="83"/>
      <c r="E50" s="83"/>
      <c r="F50" s="83"/>
      <c r="G50" s="102"/>
      <c r="H50" s="84" t="s">
        <v>328</v>
      </c>
      <c r="I50" s="83" t="s">
        <v>276</v>
      </c>
      <c r="J50" s="83"/>
      <c r="K50" s="83"/>
      <c r="L50" s="83"/>
      <c r="M50" s="83"/>
      <c r="N50" s="83">
        <v>2</v>
      </c>
      <c r="O50" s="83"/>
      <c r="P50" s="27"/>
      <c r="Q50" s="83"/>
      <c r="R50" s="83"/>
      <c r="S50" s="83"/>
      <c r="T50" s="83"/>
      <c r="U50" s="13"/>
      <c r="V50" s="13" t="s">
        <v>277</v>
      </c>
    </row>
    <row r="51" spans="1:22" ht="21">
      <c r="A51" s="85"/>
      <c r="B51" s="85"/>
      <c r="C51" s="83"/>
      <c r="D51" s="83"/>
      <c r="E51" s="83"/>
      <c r="F51" s="83"/>
      <c r="G51" s="102"/>
      <c r="H51" s="84" t="s">
        <v>329</v>
      </c>
      <c r="I51" s="83" t="s">
        <v>276</v>
      </c>
      <c r="J51" s="83"/>
      <c r="K51" s="83"/>
      <c r="L51" s="83"/>
      <c r="M51" s="83"/>
      <c r="N51" s="83">
        <v>2</v>
      </c>
      <c r="O51" s="83"/>
      <c r="P51" s="27"/>
      <c r="Q51" s="83"/>
      <c r="R51" s="83"/>
      <c r="S51" s="83"/>
      <c r="T51" s="83"/>
      <c r="U51" s="13"/>
      <c r="V51" s="13" t="s">
        <v>277</v>
      </c>
    </row>
    <row r="52" spans="1:22" ht="14.25">
      <c r="A52" s="85"/>
      <c r="B52" s="85"/>
      <c r="C52" s="102" t="s">
        <v>330</v>
      </c>
      <c r="D52" s="102">
        <v>4.5</v>
      </c>
      <c r="E52" s="102">
        <v>4</v>
      </c>
      <c r="F52" s="102">
        <v>8</v>
      </c>
      <c r="G52" s="102">
        <v>4</v>
      </c>
      <c r="H52" s="84" t="s">
        <v>331</v>
      </c>
      <c r="I52" s="83" t="s">
        <v>272</v>
      </c>
      <c r="J52" s="83"/>
      <c r="K52" s="83"/>
      <c r="L52" s="83"/>
      <c r="M52" s="83"/>
      <c r="N52" s="83">
        <v>1</v>
      </c>
      <c r="O52" s="83"/>
      <c r="P52" s="83"/>
      <c r="Q52" s="83"/>
      <c r="R52" s="83"/>
      <c r="S52" s="83"/>
      <c r="T52" s="83"/>
      <c r="U52" s="108" t="s">
        <v>309</v>
      </c>
      <c r="V52" s="13" t="s">
        <v>288</v>
      </c>
    </row>
    <row r="53" spans="1:22" ht="14.25">
      <c r="A53" s="85"/>
      <c r="B53" s="85"/>
      <c r="C53" s="102"/>
      <c r="D53" s="102"/>
      <c r="E53" s="102"/>
      <c r="F53" s="102"/>
      <c r="G53" s="102"/>
      <c r="H53" s="84" t="s">
        <v>332</v>
      </c>
      <c r="I53" s="83" t="s">
        <v>272</v>
      </c>
      <c r="J53" s="83"/>
      <c r="K53" s="83"/>
      <c r="L53" s="83"/>
      <c r="M53" s="83"/>
      <c r="N53" s="83">
        <v>1</v>
      </c>
      <c r="O53" s="83"/>
      <c r="P53" s="83"/>
      <c r="Q53" s="83"/>
      <c r="R53" s="83"/>
      <c r="S53" s="83"/>
      <c r="T53" s="83"/>
      <c r="U53" s="109"/>
      <c r="V53" s="13" t="s">
        <v>288</v>
      </c>
    </row>
    <row r="54" spans="1:22" ht="21">
      <c r="A54" s="85"/>
      <c r="B54" s="85"/>
      <c r="C54" s="102"/>
      <c r="D54" s="102"/>
      <c r="E54" s="102"/>
      <c r="F54" s="102"/>
      <c r="G54" s="102"/>
      <c r="H54" s="84" t="s">
        <v>333</v>
      </c>
      <c r="I54" s="83" t="s">
        <v>276</v>
      </c>
      <c r="J54" s="83"/>
      <c r="K54" s="83"/>
      <c r="L54" s="83"/>
      <c r="M54" s="83"/>
      <c r="N54" s="83">
        <v>2</v>
      </c>
      <c r="O54" s="83"/>
      <c r="P54" s="83"/>
      <c r="Q54" s="83"/>
      <c r="R54" s="83"/>
      <c r="S54" s="83"/>
      <c r="T54" s="83"/>
      <c r="U54" s="109"/>
      <c r="V54" s="13" t="s">
        <v>288</v>
      </c>
    </row>
    <row r="55" spans="1:22" ht="21">
      <c r="A55" s="85"/>
      <c r="B55" s="85"/>
      <c r="C55" s="102"/>
      <c r="D55" s="102"/>
      <c r="E55" s="102"/>
      <c r="F55" s="102"/>
      <c r="G55" s="102"/>
      <c r="H55" s="84" t="s">
        <v>334</v>
      </c>
      <c r="I55" s="83" t="s">
        <v>274</v>
      </c>
      <c r="J55" s="83"/>
      <c r="K55" s="83"/>
      <c r="L55" s="83"/>
      <c r="M55" s="83"/>
      <c r="N55" s="83">
        <v>4</v>
      </c>
      <c r="O55" s="83"/>
      <c r="P55" s="83"/>
      <c r="Q55" s="83"/>
      <c r="R55" s="83"/>
      <c r="S55" s="83"/>
      <c r="T55" s="83"/>
      <c r="U55" s="110"/>
      <c r="V55" s="13" t="s">
        <v>288</v>
      </c>
    </row>
    <row r="56" spans="1:22" ht="14.25">
      <c r="A56" s="85"/>
      <c r="B56" s="85"/>
      <c r="C56" s="103" t="s">
        <v>335</v>
      </c>
      <c r="D56" s="103">
        <v>4</v>
      </c>
      <c r="E56" s="103">
        <v>11</v>
      </c>
      <c r="F56" s="103">
        <v>24</v>
      </c>
      <c r="G56" s="103">
        <v>4</v>
      </c>
      <c r="H56" s="89" t="s">
        <v>336</v>
      </c>
      <c r="I56" s="103" t="s">
        <v>272</v>
      </c>
      <c r="J56" s="105"/>
      <c r="K56" s="105"/>
      <c r="L56" s="105"/>
      <c r="M56" s="83"/>
      <c r="N56" s="103">
        <v>2</v>
      </c>
      <c r="O56" s="103"/>
      <c r="P56" s="83"/>
      <c r="Q56" s="83"/>
      <c r="R56" s="83"/>
      <c r="S56" s="83"/>
      <c r="T56" s="83"/>
      <c r="U56" s="20" t="s">
        <v>309</v>
      </c>
      <c r="V56" s="13" t="s">
        <v>277</v>
      </c>
    </row>
    <row r="57" spans="1:22" ht="14.25">
      <c r="A57" s="85"/>
      <c r="B57" s="85"/>
      <c r="C57" s="103"/>
      <c r="D57" s="103"/>
      <c r="E57" s="103"/>
      <c r="F57" s="103"/>
      <c r="G57" s="103"/>
      <c r="H57" s="89" t="s">
        <v>337</v>
      </c>
      <c r="I57" s="103" t="s">
        <v>274</v>
      </c>
      <c r="J57" s="105"/>
      <c r="K57" s="105"/>
      <c r="L57" s="105"/>
      <c r="M57" s="83"/>
      <c r="N57" s="103">
        <v>2</v>
      </c>
      <c r="O57" s="103"/>
      <c r="P57" s="83"/>
      <c r="Q57" s="83"/>
      <c r="R57" s="83"/>
      <c r="S57" s="83"/>
      <c r="T57" s="83"/>
      <c r="U57" s="20"/>
      <c r="V57" s="83" t="s">
        <v>270</v>
      </c>
    </row>
    <row r="58" spans="1:22" ht="21">
      <c r="A58" s="85"/>
      <c r="B58" s="85"/>
      <c r="C58" s="103"/>
      <c r="D58" s="103"/>
      <c r="E58" s="103"/>
      <c r="F58" s="103"/>
      <c r="G58" s="103"/>
      <c r="H58" s="89" t="s">
        <v>338</v>
      </c>
      <c r="I58" s="103" t="s">
        <v>274</v>
      </c>
      <c r="J58" s="105"/>
      <c r="K58" s="105"/>
      <c r="L58" s="105"/>
      <c r="M58" s="83"/>
      <c r="N58" s="103">
        <v>4</v>
      </c>
      <c r="O58" s="103"/>
      <c r="P58" s="83"/>
      <c r="Q58" s="83"/>
      <c r="R58" s="83"/>
      <c r="S58" s="83"/>
      <c r="T58" s="83"/>
      <c r="U58" s="20"/>
      <c r="V58" s="83" t="s">
        <v>339</v>
      </c>
    </row>
    <row r="59" spans="1:22" ht="14.25">
      <c r="A59" s="85"/>
      <c r="B59" s="85"/>
      <c r="C59" s="103"/>
      <c r="D59" s="103"/>
      <c r="E59" s="103"/>
      <c r="F59" s="103"/>
      <c r="G59" s="103"/>
      <c r="H59" s="89" t="s">
        <v>340</v>
      </c>
      <c r="I59" s="103" t="s">
        <v>276</v>
      </c>
      <c r="J59" s="105"/>
      <c r="K59" s="105"/>
      <c r="L59" s="105"/>
      <c r="M59" s="83"/>
      <c r="N59" s="103">
        <v>2</v>
      </c>
      <c r="O59" s="103"/>
      <c r="P59" s="83"/>
      <c r="Q59" s="83"/>
      <c r="R59" s="83"/>
      <c r="S59" s="83"/>
      <c r="T59" s="83"/>
      <c r="U59" s="20"/>
      <c r="V59" s="83" t="s">
        <v>339</v>
      </c>
    </row>
    <row r="60" spans="1:22" ht="14.25">
      <c r="A60" s="85"/>
      <c r="B60" s="85"/>
      <c r="C60" s="103"/>
      <c r="D60" s="103"/>
      <c r="E60" s="103"/>
      <c r="F60" s="103"/>
      <c r="G60" s="103"/>
      <c r="H60" s="89" t="s">
        <v>341</v>
      </c>
      <c r="I60" s="103" t="s">
        <v>276</v>
      </c>
      <c r="J60" s="105"/>
      <c r="K60" s="105"/>
      <c r="L60" s="105"/>
      <c r="M60" s="83"/>
      <c r="N60" s="103">
        <v>2</v>
      </c>
      <c r="O60" s="103"/>
      <c r="P60" s="83"/>
      <c r="Q60" s="83"/>
      <c r="R60" s="83"/>
      <c r="S60" s="83"/>
      <c r="T60" s="83"/>
      <c r="U60" s="20"/>
      <c r="V60" s="83" t="s">
        <v>339</v>
      </c>
    </row>
    <row r="61" spans="1:22" ht="21">
      <c r="A61" s="85"/>
      <c r="B61" s="85"/>
      <c r="C61" s="103"/>
      <c r="D61" s="103"/>
      <c r="E61" s="103"/>
      <c r="F61" s="103"/>
      <c r="G61" s="103"/>
      <c r="H61" s="89" t="s">
        <v>342</v>
      </c>
      <c r="I61" s="103" t="s">
        <v>272</v>
      </c>
      <c r="J61" s="105"/>
      <c r="K61" s="105"/>
      <c r="L61" s="105"/>
      <c r="M61" s="83"/>
      <c r="N61" s="103">
        <v>2</v>
      </c>
      <c r="O61" s="103"/>
      <c r="P61" s="83"/>
      <c r="Q61" s="83"/>
      <c r="R61" s="83"/>
      <c r="S61" s="83"/>
      <c r="T61" s="83"/>
      <c r="U61" s="20"/>
      <c r="V61" s="83" t="s">
        <v>339</v>
      </c>
    </row>
    <row r="62" spans="1:22" ht="14.25">
      <c r="A62" s="85"/>
      <c r="B62" s="85"/>
      <c r="C62" s="103"/>
      <c r="D62" s="103"/>
      <c r="E62" s="103"/>
      <c r="F62" s="103"/>
      <c r="G62" s="103"/>
      <c r="H62" s="89" t="s">
        <v>343</v>
      </c>
      <c r="I62" s="103" t="s">
        <v>276</v>
      </c>
      <c r="J62" s="105"/>
      <c r="K62" s="105"/>
      <c r="L62" s="105"/>
      <c r="M62" s="83"/>
      <c r="N62" s="103">
        <v>2</v>
      </c>
      <c r="O62" s="103"/>
      <c r="P62" s="83"/>
      <c r="Q62" s="83"/>
      <c r="R62" s="83"/>
      <c r="S62" s="83"/>
      <c r="T62" s="83"/>
      <c r="U62" s="20"/>
      <c r="V62" s="83" t="s">
        <v>339</v>
      </c>
    </row>
    <row r="63" spans="1:22" ht="14.25">
      <c r="A63" s="85"/>
      <c r="B63" s="85"/>
      <c r="C63" s="103"/>
      <c r="D63" s="103"/>
      <c r="E63" s="103"/>
      <c r="F63" s="103"/>
      <c r="G63" s="103"/>
      <c r="H63" s="89" t="s">
        <v>344</v>
      </c>
      <c r="I63" s="103" t="s">
        <v>272</v>
      </c>
      <c r="J63" s="105"/>
      <c r="K63" s="105"/>
      <c r="L63" s="105"/>
      <c r="M63" s="83"/>
      <c r="N63" s="103">
        <v>2</v>
      </c>
      <c r="O63" s="103"/>
      <c r="P63" s="83"/>
      <c r="Q63" s="83"/>
      <c r="R63" s="83"/>
      <c r="S63" s="83"/>
      <c r="T63" s="83"/>
      <c r="U63" s="20"/>
      <c r="V63" s="83" t="s">
        <v>339</v>
      </c>
    </row>
    <row r="64" spans="1:22" ht="21">
      <c r="A64" s="85"/>
      <c r="B64" s="85"/>
      <c r="C64" s="103"/>
      <c r="D64" s="103"/>
      <c r="E64" s="103"/>
      <c r="F64" s="103"/>
      <c r="G64" s="103"/>
      <c r="H64" s="89" t="s">
        <v>345</v>
      </c>
      <c r="I64" s="103" t="s">
        <v>272</v>
      </c>
      <c r="J64" s="105"/>
      <c r="K64" s="105"/>
      <c r="L64" s="105"/>
      <c r="M64" s="83"/>
      <c r="N64" s="103">
        <v>2</v>
      </c>
      <c r="O64" s="103"/>
      <c r="P64" s="83"/>
      <c r="Q64" s="83"/>
      <c r="R64" s="83"/>
      <c r="S64" s="83"/>
      <c r="T64" s="83"/>
      <c r="U64" s="20"/>
      <c r="V64" s="83" t="s">
        <v>339</v>
      </c>
    </row>
    <row r="65" spans="1:22" ht="21">
      <c r="A65" s="85"/>
      <c r="B65" s="85"/>
      <c r="C65" s="103"/>
      <c r="D65" s="103"/>
      <c r="E65" s="103"/>
      <c r="F65" s="103"/>
      <c r="G65" s="103"/>
      <c r="H65" s="89" t="s">
        <v>346</v>
      </c>
      <c r="I65" s="103" t="s">
        <v>272</v>
      </c>
      <c r="J65" s="105"/>
      <c r="K65" s="105"/>
      <c r="L65" s="105"/>
      <c r="M65" s="83"/>
      <c r="N65" s="103">
        <v>2</v>
      </c>
      <c r="O65" s="103"/>
      <c r="P65" s="83"/>
      <c r="Q65" s="83"/>
      <c r="R65" s="83"/>
      <c r="S65" s="83"/>
      <c r="T65" s="83"/>
      <c r="U65" s="20"/>
      <c r="V65" s="83" t="s">
        <v>339</v>
      </c>
    </row>
    <row r="66" spans="1:22" ht="14.25">
      <c r="A66" s="85"/>
      <c r="B66" s="85"/>
      <c r="C66" s="103"/>
      <c r="D66" s="103"/>
      <c r="E66" s="103"/>
      <c r="F66" s="103"/>
      <c r="G66" s="103"/>
      <c r="H66" s="89" t="s">
        <v>347</v>
      </c>
      <c r="I66" s="103" t="s">
        <v>276</v>
      </c>
      <c r="J66" s="105"/>
      <c r="K66" s="105"/>
      <c r="L66" s="105"/>
      <c r="M66" s="83"/>
      <c r="N66" s="103">
        <v>2</v>
      </c>
      <c r="O66" s="103"/>
      <c r="P66" s="83"/>
      <c r="Q66" s="83"/>
      <c r="R66" s="83"/>
      <c r="S66" s="83"/>
      <c r="T66" s="83"/>
      <c r="U66" s="20"/>
      <c r="V66" s="83" t="s">
        <v>339</v>
      </c>
    </row>
    <row r="67" spans="1:22" ht="15.75" customHeight="1">
      <c r="A67" s="85"/>
      <c r="B67" s="112"/>
      <c r="C67" s="113" t="s">
        <v>348</v>
      </c>
      <c r="D67" s="114">
        <v>19</v>
      </c>
      <c r="E67" s="114">
        <v>56</v>
      </c>
      <c r="F67" s="114">
        <f>SUM(F5:F66)</f>
        <v>160</v>
      </c>
      <c r="G67" s="114">
        <f>SUM(G5:G66)</f>
        <v>136</v>
      </c>
      <c r="H67" s="114"/>
      <c r="I67" s="114"/>
      <c r="J67" s="132">
        <f>SUM(J5:J66)</f>
        <v>16</v>
      </c>
      <c r="K67" s="132">
        <f>SUM(K5:K66)</f>
        <v>67</v>
      </c>
      <c r="L67" s="132"/>
      <c r="M67" s="132">
        <f>SUM(M5:M66)</f>
        <v>48</v>
      </c>
      <c r="N67" s="132">
        <f>SUM(N5:N66)</f>
        <v>48</v>
      </c>
      <c r="O67" s="132"/>
      <c r="P67" s="132"/>
      <c r="Q67" s="114"/>
      <c r="R67" s="114"/>
      <c r="S67" s="114"/>
      <c r="T67" s="114"/>
      <c r="U67" s="127"/>
      <c r="V67" s="127"/>
    </row>
    <row r="68" spans="1:22" ht="14.25">
      <c r="A68" s="85"/>
      <c r="B68" s="13" t="s">
        <v>349</v>
      </c>
      <c r="C68" s="83" t="s">
        <v>350</v>
      </c>
      <c r="D68" s="81">
        <v>3.5</v>
      </c>
      <c r="E68" s="83">
        <v>4</v>
      </c>
      <c r="F68" s="101">
        <v>8</v>
      </c>
      <c r="G68" s="101">
        <v>8</v>
      </c>
      <c r="H68" s="91" t="s">
        <v>351</v>
      </c>
      <c r="I68" s="106" t="s">
        <v>294</v>
      </c>
      <c r="J68" s="83"/>
      <c r="K68" s="83"/>
      <c r="L68" s="83"/>
      <c r="M68" s="83"/>
      <c r="N68" s="102"/>
      <c r="O68" s="102"/>
      <c r="P68" s="83">
        <v>2</v>
      </c>
      <c r="Q68" s="83"/>
      <c r="R68" s="83"/>
      <c r="S68" s="83"/>
      <c r="T68" s="83"/>
      <c r="U68" s="20" t="s">
        <v>309</v>
      </c>
      <c r="V68" s="13" t="s">
        <v>277</v>
      </c>
    </row>
    <row r="69" spans="1:22" ht="14.25">
      <c r="A69" s="85"/>
      <c r="B69" s="13"/>
      <c r="C69" s="83"/>
      <c r="D69" s="81"/>
      <c r="E69" s="83"/>
      <c r="F69" s="101"/>
      <c r="G69" s="101"/>
      <c r="H69" s="91" t="s">
        <v>352</v>
      </c>
      <c r="I69" s="106" t="s">
        <v>287</v>
      </c>
      <c r="J69" s="83"/>
      <c r="K69" s="83"/>
      <c r="L69" s="83"/>
      <c r="M69" s="83"/>
      <c r="N69" s="102"/>
      <c r="O69" s="102"/>
      <c r="P69" s="83">
        <v>2</v>
      </c>
      <c r="Q69" s="83"/>
      <c r="R69" s="83"/>
      <c r="S69" s="83"/>
      <c r="T69" s="83"/>
      <c r="U69" s="20"/>
      <c r="V69" s="13" t="s">
        <v>277</v>
      </c>
    </row>
    <row r="70" spans="1:22" ht="14.25">
      <c r="A70" s="85"/>
      <c r="B70" s="13"/>
      <c r="C70" s="83"/>
      <c r="D70" s="81"/>
      <c r="E70" s="83"/>
      <c r="F70" s="101"/>
      <c r="G70" s="101"/>
      <c r="H70" s="91" t="s">
        <v>353</v>
      </c>
      <c r="I70" s="106" t="s">
        <v>354</v>
      </c>
      <c r="J70" s="83"/>
      <c r="K70" s="83"/>
      <c r="L70" s="83"/>
      <c r="M70" s="83"/>
      <c r="N70" s="102"/>
      <c r="O70" s="102"/>
      <c r="P70" s="83">
        <v>2</v>
      </c>
      <c r="Q70" s="83"/>
      <c r="R70" s="83"/>
      <c r="S70" s="83"/>
      <c r="T70" s="83"/>
      <c r="U70" s="20"/>
      <c r="V70" s="13" t="s">
        <v>277</v>
      </c>
    </row>
    <row r="71" spans="1:22" ht="22.5" customHeight="1">
      <c r="A71" s="85"/>
      <c r="B71" s="13"/>
      <c r="C71" s="83"/>
      <c r="D71" s="81"/>
      <c r="E71" s="83"/>
      <c r="F71" s="101"/>
      <c r="G71" s="101"/>
      <c r="H71" s="91" t="s">
        <v>355</v>
      </c>
      <c r="I71" s="103" t="s">
        <v>272</v>
      </c>
      <c r="J71" s="83"/>
      <c r="K71" s="83"/>
      <c r="L71" s="83"/>
      <c r="M71" s="83"/>
      <c r="N71" s="102"/>
      <c r="O71" s="102"/>
      <c r="P71" s="83">
        <v>2</v>
      </c>
      <c r="Q71" s="83"/>
      <c r="R71" s="83"/>
      <c r="S71" s="83"/>
      <c r="T71" s="83"/>
      <c r="U71" s="20"/>
      <c r="V71" s="13" t="s">
        <v>277</v>
      </c>
    </row>
    <row r="72" spans="1:22" ht="48" customHeight="1">
      <c r="A72" s="85"/>
      <c r="B72" s="13"/>
      <c r="C72" s="13" t="s">
        <v>123</v>
      </c>
      <c r="D72" s="81">
        <v>2</v>
      </c>
      <c r="E72" s="83">
        <v>2</v>
      </c>
      <c r="F72" s="101">
        <v>4</v>
      </c>
      <c r="G72" s="101">
        <v>4</v>
      </c>
      <c r="H72" s="91" t="s">
        <v>356</v>
      </c>
      <c r="I72" s="106" t="s">
        <v>294</v>
      </c>
      <c r="J72" s="83"/>
      <c r="K72" s="83"/>
      <c r="L72" s="83"/>
      <c r="M72" s="83"/>
      <c r="N72" s="102"/>
      <c r="O72" s="102">
        <v>2</v>
      </c>
      <c r="P72" s="83"/>
      <c r="Q72" s="83"/>
      <c r="R72" s="83"/>
      <c r="S72" s="83"/>
      <c r="T72" s="83"/>
      <c r="U72" s="20" t="s">
        <v>309</v>
      </c>
      <c r="V72" s="13" t="s">
        <v>277</v>
      </c>
    </row>
    <row r="73" spans="1:22" ht="21">
      <c r="A73" s="85"/>
      <c r="B73" s="13"/>
      <c r="C73" s="83"/>
      <c r="D73" s="81"/>
      <c r="E73" s="83"/>
      <c r="F73" s="101"/>
      <c r="G73" s="101"/>
      <c r="H73" s="91" t="s">
        <v>357</v>
      </c>
      <c r="I73" s="106" t="s">
        <v>287</v>
      </c>
      <c r="J73" s="83"/>
      <c r="K73" s="83"/>
      <c r="L73" s="83"/>
      <c r="M73" s="83"/>
      <c r="N73" s="102"/>
      <c r="O73" s="102">
        <v>2</v>
      </c>
      <c r="P73" s="83"/>
      <c r="Q73" s="83"/>
      <c r="R73" s="83"/>
      <c r="S73" s="83"/>
      <c r="T73" s="83"/>
      <c r="U73" s="20"/>
      <c r="V73" s="13" t="s">
        <v>277</v>
      </c>
    </row>
    <row r="74" spans="1:22" ht="25.5" customHeight="1">
      <c r="A74" s="85"/>
      <c r="B74" s="13"/>
      <c r="C74" s="83" t="s">
        <v>358</v>
      </c>
      <c r="D74" s="83">
        <v>3.5</v>
      </c>
      <c r="E74" s="83">
        <v>4</v>
      </c>
      <c r="F74" s="83">
        <v>10</v>
      </c>
      <c r="G74" s="83">
        <v>10</v>
      </c>
      <c r="H74" s="91" t="s">
        <v>359</v>
      </c>
      <c r="I74" s="103" t="s">
        <v>276</v>
      </c>
      <c r="J74" s="83"/>
      <c r="K74" s="83"/>
      <c r="L74" s="83"/>
      <c r="M74" s="83"/>
      <c r="N74" s="102"/>
      <c r="O74" s="102"/>
      <c r="P74" s="83">
        <v>2</v>
      </c>
      <c r="Q74" s="83"/>
      <c r="R74" s="83"/>
      <c r="S74" s="83"/>
      <c r="T74" s="83"/>
      <c r="U74" s="20" t="s">
        <v>309</v>
      </c>
      <c r="V74" s="13" t="s">
        <v>277</v>
      </c>
    </row>
    <row r="75" spans="1:22" ht="14.25">
      <c r="A75" s="85"/>
      <c r="B75" s="13"/>
      <c r="C75" s="83"/>
      <c r="D75" s="83"/>
      <c r="E75" s="83"/>
      <c r="F75" s="83"/>
      <c r="G75" s="83"/>
      <c r="H75" s="91" t="s">
        <v>360</v>
      </c>
      <c r="I75" s="106" t="s">
        <v>287</v>
      </c>
      <c r="J75" s="83"/>
      <c r="K75" s="83"/>
      <c r="L75" s="83"/>
      <c r="M75" s="83"/>
      <c r="N75" s="102"/>
      <c r="O75" s="102"/>
      <c r="P75" s="83">
        <v>2</v>
      </c>
      <c r="Q75" s="83"/>
      <c r="R75" s="83"/>
      <c r="S75" s="83"/>
      <c r="T75" s="83"/>
      <c r="U75" s="20"/>
      <c r="V75" s="13" t="s">
        <v>277</v>
      </c>
    </row>
    <row r="76" spans="1:22" ht="27" customHeight="1">
      <c r="A76" s="85"/>
      <c r="B76" s="13"/>
      <c r="C76" s="83"/>
      <c r="D76" s="83"/>
      <c r="E76" s="83"/>
      <c r="F76" s="83"/>
      <c r="G76" s="83"/>
      <c r="H76" s="91" t="s">
        <v>361</v>
      </c>
      <c r="I76" s="106" t="s">
        <v>354</v>
      </c>
      <c r="J76" s="83"/>
      <c r="K76" s="83"/>
      <c r="L76" s="83"/>
      <c r="M76" s="83"/>
      <c r="N76" s="102"/>
      <c r="O76" s="102"/>
      <c r="P76" s="83">
        <v>3</v>
      </c>
      <c r="Q76" s="83"/>
      <c r="R76" s="83"/>
      <c r="S76" s="83"/>
      <c r="T76" s="83"/>
      <c r="U76" s="20"/>
      <c r="V76" s="13" t="s">
        <v>288</v>
      </c>
    </row>
    <row r="77" spans="1:22" ht="36" customHeight="1">
      <c r="A77" s="85"/>
      <c r="B77" s="13"/>
      <c r="C77" s="83"/>
      <c r="D77" s="83"/>
      <c r="E77" s="83"/>
      <c r="F77" s="83"/>
      <c r="G77" s="83"/>
      <c r="H77" s="115" t="s">
        <v>362</v>
      </c>
      <c r="I77" s="106" t="s">
        <v>354</v>
      </c>
      <c r="J77" s="83"/>
      <c r="K77" s="83"/>
      <c r="L77" s="83"/>
      <c r="M77" s="83"/>
      <c r="N77" s="102"/>
      <c r="O77" s="102"/>
      <c r="P77" s="83">
        <v>3</v>
      </c>
      <c r="Q77" s="83"/>
      <c r="R77" s="83"/>
      <c r="S77" s="83"/>
      <c r="T77" s="83"/>
      <c r="U77" s="20"/>
      <c r="V77" s="13" t="s">
        <v>277</v>
      </c>
    </row>
    <row r="78" spans="1:22" ht="14.25">
      <c r="A78" s="85"/>
      <c r="B78" s="13"/>
      <c r="C78" s="79" t="s">
        <v>363</v>
      </c>
      <c r="D78" s="95">
        <v>2</v>
      </c>
      <c r="E78" s="95">
        <v>2</v>
      </c>
      <c r="F78" s="95">
        <v>4</v>
      </c>
      <c r="G78" s="95">
        <v>4</v>
      </c>
      <c r="H78" s="116" t="s">
        <v>364</v>
      </c>
      <c r="I78" s="79" t="s">
        <v>354</v>
      </c>
      <c r="J78" s="95"/>
      <c r="K78" s="95"/>
      <c r="L78" s="95"/>
      <c r="M78" s="95"/>
      <c r="N78" s="92"/>
      <c r="O78" s="92">
        <v>2</v>
      </c>
      <c r="P78" s="95"/>
      <c r="Q78" s="95"/>
      <c r="R78" s="95"/>
      <c r="S78" s="95"/>
      <c r="T78" s="95"/>
      <c r="U78" s="108" t="s">
        <v>309</v>
      </c>
      <c r="V78" s="13" t="s">
        <v>277</v>
      </c>
    </row>
    <row r="79" spans="1:22" ht="21">
      <c r="A79" s="85"/>
      <c r="B79" s="13"/>
      <c r="C79" s="99"/>
      <c r="D79" s="99"/>
      <c r="E79" s="99"/>
      <c r="F79" s="99"/>
      <c r="G79" s="99"/>
      <c r="H79" s="116" t="s">
        <v>365</v>
      </c>
      <c r="I79" s="79" t="s">
        <v>287</v>
      </c>
      <c r="J79" s="95"/>
      <c r="K79" s="95"/>
      <c r="L79" s="95"/>
      <c r="M79" s="95"/>
      <c r="N79" s="92"/>
      <c r="O79" s="92">
        <v>2</v>
      </c>
      <c r="P79" s="95"/>
      <c r="Q79" s="95"/>
      <c r="R79" s="95"/>
      <c r="S79" s="95"/>
      <c r="T79" s="95"/>
      <c r="U79" s="108" t="s">
        <v>309</v>
      </c>
      <c r="V79" s="13" t="s">
        <v>277</v>
      </c>
    </row>
    <row r="80" spans="1:22" ht="39.75" customHeight="1">
      <c r="A80" s="85"/>
      <c r="B80" s="13"/>
      <c r="C80" s="79" t="s">
        <v>366</v>
      </c>
      <c r="D80" s="95">
        <v>2.5</v>
      </c>
      <c r="E80" s="95">
        <v>2</v>
      </c>
      <c r="F80" s="95">
        <v>4</v>
      </c>
      <c r="G80" s="95">
        <v>4</v>
      </c>
      <c r="H80" s="116" t="s">
        <v>367</v>
      </c>
      <c r="I80" s="79" t="s">
        <v>354</v>
      </c>
      <c r="J80" s="95"/>
      <c r="K80" s="95"/>
      <c r="L80" s="95"/>
      <c r="M80" s="95"/>
      <c r="N80" s="92"/>
      <c r="O80" s="92"/>
      <c r="P80" s="95">
        <v>2</v>
      </c>
      <c r="Q80" s="95"/>
      <c r="R80" s="95"/>
      <c r="S80" s="95"/>
      <c r="T80" s="95"/>
      <c r="U80" s="108" t="s">
        <v>309</v>
      </c>
      <c r="V80" s="79" t="s">
        <v>277</v>
      </c>
    </row>
    <row r="81" spans="1:22" ht="41.25" customHeight="1">
      <c r="A81" s="85"/>
      <c r="B81" s="13"/>
      <c r="C81" s="112"/>
      <c r="D81" s="117"/>
      <c r="E81" s="117"/>
      <c r="F81" s="117"/>
      <c r="G81" s="117"/>
      <c r="H81" s="116" t="s">
        <v>368</v>
      </c>
      <c r="I81" s="79" t="s">
        <v>354</v>
      </c>
      <c r="J81" s="95"/>
      <c r="K81" s="95"/>
      <c r="L81" s="95"/>
      <c r="M81" s="95"/>
      <c r="N81" s="92"/>
      <c r="O81" s="92"/>
      <c r="P81" s="95">
        <v>2</v>
      </c>
      <c r="Q81" s="95"/>
      <c r="R81" s="95"/>
      <c r="S81" s="95"/>
      <c r="T81" s="95"/>
      <c r="U81" s="110"/>
      <c r="V81" s="79" t="s">
        <v>277</v>
      </c>
    </row>
    <row r="82" spans="1:22" ht="41.25" customHeight="1">
      <c r="A82" s="85"/>
      <c r="B82" s="13"/>
      <c r="C82" s="95" t="s">
        <v>369</v>
      </c>
      <c r="D82" s="95">
        <v>3</v>
      </c>
      <c r="E82" s="95">
        <v>3</v>
      </c>
      <c r="F82" s="95">
        <v>8</v>
      </c>
      <c r="G82" s="95">
        <v>8</v>
      </c>
      <c r="H82" s="116" t="s">
        <v>370</v>
      </c>
      <c r="I82" s="79" t="s">
        <v>354</v>
      </c>
      <c r="J82" s="95"/>
      <c r="K82" s="95"/>
      <c r="L82" s="95"/>
      <c r="M82" s="95"/>
      <c r="N82" s="92"/>
      <c r="O82" s="92"/>
      <c r="P82" s="95"/>
      <c r="Q82" s="95">
        <v>2</v>
      </c>
      <c r="R82" s="95"/>
      <c r="S82" s="95"/>
      <c r="T82" s="95"/>
      <c r="U82" s="110" t="s">
        <v>309</v>
      </c>
      <c r="V82" s="79" t="s">
        <v>277</v>
      </c>
    </row>
    <row r="83" spans="1:22" ht="41.25" customHeight="1">
      <c r="A83" s="85"/>
      <c r="B83" s="13"/>
      <c r="C83" s="99"/>
      <c r="D83" s="99"/>
      <c r="E83" s="99"/>
      <c r="F83" s="99"/>
      <c r="G83" s="99"/>
      <c r="H83" s="116" t="s">
        <v>371</v>
      </c>
      <c r="I83" s="79" t="s">
        <v>354</v>
      </c>
      <c r="J83" s="95"/>
      <c r="K83" s="95"/>
      <c r="L83" s="95"/>
      <c r="M83" s="95"/>
      <c r="N83" s="92"/>
      <c r="O83" s="92"/>
      <c r="P83" s="95"/>
      <c r="Q83" s="95">
        <v>3</v>
      </c>
      <c r="R83" s="95"/>
      <c r="S83" s="95"/>
      <c r="T83" s="95"/>
      <c r="U83" s="110" t="s">
        <v>309</v>
      </c>
      <c r="V83" s="79" t="s">
        <v>277</v>
      </c>
    </row>
    <row r="84" spans="1:22" ht="15" customHeight="1">
      <c r="A84" s="85"/>
      <c r="B84" s="13"/>
      <c r="C84" s="99"/>
      <c r="D84" s="99"/>
      <c r="E84" s="99"/>
      <c r="F84" s="99"/>
      <c r="G84" s="99"/>
      <c r="H84" s="79" t="s">
        <v>372</v>
      </c>
      <c r="I84" s="79" t="s">
        <v>354</v>
      </c>
      <c r="J84" s="95"/>
      <c r="K84" s="95"/>
      <c r="L84" s="95"/>
      <c r="M84" s="95"/>
      <c r="N84" s="92"/>
      <c r="O84" s="92"/>
      <c r="P84" s="95"/>
      <c r="Q84" s="95">
        <v>3</v>
      </c>
      <c r="R84" s="95"/>
      <c r="S84" s="95"/>
      <c r="T84" s="95"/>
      <c r="U84" s="13" t="s">
        <v>309</v>
      </c>
      <c r="V84" s="79" t="s">
        <v>277</v>
      </c>
    </row>
    <row r="85" spans="1:22" ht="27" customHeight="1">
      <c r="A85" s="85"/>
      <c r="B85" s="13"/>
      <c r="C85" s="117"/>
      <c r="D85" s="117"/>
      <c r="E85" s="117"/>
      <c r="F85" s="117"/>
      <c r="G85" s="117"/>
      <c r="H85" s="112"/>
      <c r="I85" s="112"/>
      <c r="J85" s="117"/>
      <c r="K85" s="117"/>
      <c r="L85" s="117"/>
      <c r="M85" s="117"/>
      <c r="N85" s="133"/>
      <c r="O85" s="133"/>
      <c r="P85" s="117"/>
      <c r="Q85" s="117"/>
      <c r="R85" s="117"/>
      <c r="S85" s="117"/>
      <c r="T85" s="117"/>
      <c r="U85" s="13"/>
      <c r="V85" s="112"/>
    </row>
    <row r="86" spans="1:22" ht="27" customHeight="1">
      <c r="A86" s="85"/>
      <c r="B86" s="13"/>
      <c r="C86" s="95" t="s">
        <v>373</v>
      </c>
      <c r="D86" s="95">
        <v>2.5</v>
      </c>
      <c r="E86" s="95">
        <v>2</v>
      </c>
      <c r="F86" s="95">
        <v>4</v>
      </c>
      <c r="G86" s="95">
        <v>4</v>
      </c>
      <c r="H86" s="112" t="s">
        <v>374</v>
      </c>
      <c r="I86" s="112" t="s">
        <v>354</v>
      </c>
      <c r="J86" s="117"/>
      <c r="K86" s="117"/>
      <c r="L86" s="117"/>
      <c r="M86" s="117"/>
      <c r="N86" s="133"/>
      <c r="O86" s="133"/>
      <c r="P86" s="117"/>
      <c r="Q86" s="117"/>
      <c r="R86" s="117"/>
      <c r="S86" s="117">
        <v>2</v>
      </c>
      <c r="T86" s="117"/>
      <c r="U86" s="13" t="s">
        <v>309</v>
      </c>
      <c r="V86" s="112" t="s">
        <v>288</v>
      </c>
    </row>
    <row r="87" spans="1:22" ht="31.5" customHeight="1">
      <c r="A87" s="85"/>
      <c r="B87" s="13"/>
      <c r="C87" s="117"/>
      <c r="D87" s="117"/>
      <c r="E87" s="117"/>
      <c r="F87" s="117"/>
      <c r="G87" s="117"/>
      <c r="H87" s="112" t="s">
        <v>375</v>
      </c>
      <c r="I87" s="112" t="s">
        <v>354</v>
      </c>
      <c r="J87" s="117"/>
      <c r="K87" s="117"/>
      <c r="L87" s="117"/>
      <c r="M87" s="117"/>
      <c r="N87" s="133"/>
      <c r="O87" s="133"/>
      <c r="P87" s="117"/>
      <c r="Q87" s="117"/>
      <c r="R87" s="117"/>
      <c r="S87" s="117">
        <v>2</v>
      </c>
      <c r="T87" s="117"/>
      <c r="U87" s="13" t="s">
        <v>309</v>
      </c>
      <c r="V87" s="112" t="s">
        <v>277</v>
      </c>
    </row>
    <row r="88" spans="1:22" ht="14.25">
      <c r="A88" s="85"/>
      <c r="B88" s="13"/>
      <c r="C88" s="113" t="s">
        <v>348</v>
      </c>
      <c r="D88" s="118">
        <v>19</v>
      </c>
      <c r="E88" s="113">
        <v>19</v>
      </c>
      <c r="F88" s="114">
        <v>42</v>
      </c>
      <c r="G88" s="114">
        <v>42</v>
      </c>
      <c r="H88" s="119"/>
      <c r="I88" s="113"/>
      <c r="J88" s="113"/>
      <c r="K88" s="113"/>
      <c r="L88" s="113"/>
      <c r="M88" s="113"/>
      <c r="N88" s="113"/>
      <c r="O88" s="113">
        <v>8</v>
      </c>
      <c r="P88" s="113">
        <v>22</v>
      </c>
      <c r="Q88" s="113">
        <v>8</v>
      </c>
      <c r="R88" s="113"/>
      <c r="S88" s="113">
        <v>4</v>
      </c>
      <c r="T88" s="113"/>
      <c r="U88" s="127"/>
      <c r="V88" s="127"/>
    </row>
    <row r="89" spans="1:22" ht="24" customHeight="1">
      <c r="A89" s="85"/>
      <c r="B89" s="13" t="s">
        <v>376</v>
      </c>
      <c r="C89" s="83" t="s">
        <v>377</v>
      </c>
      <c r="D89" s="83">
        <v>2.5</v>
      </c>
      <c r="E89" s="83">
        <v>3</v>
      </c>
      <c r="F89" s="83">
        <v>6</v>
      </c>
      <c r="G89" s="83">
        <v>6</v>
      </c>
      <c r="H89" s="100" t="s">
        <v>378</v>
      </c>
      <c r="I89" s="13" t="s">
        <v>354</v>
      </c>
      <c r="J89" s="83"/>
      <c r="K89" s="83"/>
      <c r="L89" s="83"/>
      <c r="M89" s="83"/>
      <c r="N89" s="83"/>
      <c r="O89" s="83"/>
      <c r="P89" s="83"/>
      <c r="Q89" s="83">
        <v>2</v>
      </c>
      <c r="R89" s="83"/>
      <c r="S89" s="83"/>
      <c r="T89" s="83"/>
      <c r="U89" s="13" t="s">
        <v>309</v>
      </c>
      <c r="V89" s="13" t="s">
        <v>277</v>
      </c>
    </row>
    <row r="90" spans="1:22" ht="24" customHeight="1">
      <c r="A90" s="85"/>
      <c r="B90" s="13"/>
      <c r="C90" s="83"/>
      <c r="D90" s="83"/>
      <c r="E90" s="83"/>
      <c r="F90" s="83"/>
      <c r="G90" s="83"/>
      <c r="H90" s="100" t="s">
        <v>379</v>
      </c>
      <c r="I90" s="13" t="s">
        <v>354</v>
      </c>
      <c r="J90" s="83"/>
      <c r="K90" s="83"/>
      <c r="L90" s="83"/>
      <c r="M90" s="83"/>
      <c r="N90" s="83"/>
      <c r="O90" s="83"/>
      <c r="P90" s="83"/>
      <c r="Q90" s="83">
        <v>2</v>
      </c>
      <c r="R90" s="83"/>
      <c r="S90" s="83"/>
      <c r="T90" s="83"/>
      <c r="U90" s="13"/>
      <c r="V90" s="13" t="s">
        <v>277</v>
      </c>
    </row>
    <row r="91" spans="1:22" ht="24" customHeight="1">
      <c r="A91" s="85"/>
      <c r="B91" s="13"/>
      <c r="C91" s="83"/>
      <c r="D91" s="83"/>
      <c r="E91" s="83"/>
      <c r="F91" s="83"/>
      <c r="G91" s="83"/>
      <c r="H91" s="100" t="s">
        <v>380</v>
      </c>
      <c r="I91" s="13" t="s">
        <v>354</v>
      </c>
      <c r="J91" s="83"/>
      <c r="K91" s="83"/>
      <c r="L91" s="83"/>
      <c r="M91" s="83"/>
      <c r="N91" s="83"/>
      <c r="O91" s="83"/>
      <c r="P91" s="83"/>
      <c r="Q91" s="83">
        <v>2</v>
      </c>
      <c r="R91" s="83"/>
      <c r="S91" s="83"/>
      <c r="T91" s="83"/>
      <c r="U91" s="13"/>
      <c r="V91" s="13" t="s">
        <v>277</v>
      </c>
    </row>
    <row r="92" spans="1:22" ht="22.5" customHeight="1">
      <c r="A92" s="85"/>
      <c r="B92" s="13"/>
      <c r="C92" s="102" t="s">
        <v>381</v>
      </c>
      <c r="D92" s="120">
        <v>2.5</v>
      </c>
      <c r="E92" s="121">
        <v>3</v>
      </c>
      <c r="F92" s="83">
        <v>6</v>
      </c>
      <c r="G92" s="83">
        <v>6</v>
      </c>
      <c r="H92" s="84" t="s">
        <v>382</v>
      </c>
      <c r="I92" s="13" t="s">
        <v>354</v>
      </c>
      <c r="J92" s="83"/>
      <c r="K92" s="83"/>
      <c r="L92" s="83"/>
      <c r="M92" s="83"/>
      <c r="N92" s="102"/>
      <c r="O92" s="102"/>
      <c r="P92" s="27"/>
      <c r="Q92" s="83">
        <v>2</v>
      </c>
      <c r="R92" s="83"/>
      <c r="S92" s="83"/>
      <c r="T92" s="83"/>
      <c r="U92" s="13" t="s">
        <v>309</v>
      </c>
      <c r="V92" s="13" t="s">
        <v>277</v>
      </c>
    </row>
    <row r="93" spans="1:22" ht="22.5" customHeight="1">
      <c r="A93" s="85"/>
      <c r="B93" s="13"/>
      <c r="C93" s="102"/>
      <c r="D93" s="120"/>
      <c r="E93" s="121"/>
      <c r="F93" s="83"/>
      <c r="G93" s="83"/>
      <c r="H93" s="100" t="s">
        <v>383</v>
      </c>
      <c r="I93" s="13" t="s">
        <v>354</v>
      </c>
      <c r="J93" s="83"/>
      <c r="K93" s="83"/>
      <c r="L93" s="83"/>
      <c r="M93" s="83"/>
      <c r="N93" s="102"/>
      <c r="O93" s="102"/>
      <c r="P93" s="27"/>
      <c r="Q93" s="83">
        <v>2</v>
      </c>
      <c r="R93" s="83"/>
      <c r="S93" s="83"/>
      <c r="T93" s="83"/>
      <c r="U93" s="13"/>
      <c r="V93" s="13" t="s">
        <v>277</v>
      </c>
    </row>
    <row r="94" spans="1:22" ht="25.5" customHeight="1">
      <c r="A94" s="85"/>
      <c r="B94" s="13"/>
      <c r="C94" s="102"/>
      <c r="D94" s="120"/>
      <c r="E94" s="121"/>
      <c r="F94" s="83"/>
      <c r="G94" s="83"/>
      <c r="H94" s="100" t="s">
        <v>384</v>
      </c>
      <c r="I94" s="13" t="s">
        <v>294</v>
      </c>
      <c r="J94" s="83"/>
      <c r="K94" s="83"/>
      <c r="L94" s="83"/>
      <c r="M94" s="83"/>
      <c r="N94" s="102"/>
      <c r="O94" s="102"/>
      <c r="P94" s="27"/>
      <c r="Q94" s="83">
        <v>2</v>
      </c>
      <c r="R94" s="83"/>
      <c r="S94" s="83"/>
      <c r="T94" s="83"/>
      <c r="U94" s="13"/>
      <c r="V94" s="13" t="s">
        <v>277</v>
      </c>
    </row>
    <row r="95" spans="1:22" ht="46.5" customHeight="1">
      <c r="A95" s="85"/>
      <c r="B95" s="13"/>
      <c r="C95" s="122" t="s">
        <v>385</v>
      </c>
      <c r="D95" s="123">
        <v>2</v>
      </c>
      <c r="E95" s="124">
        <v>1</v>
      </c>
      <c r="F95" s="103">
        <v>2</v>
      </c>
      <c r="G95" s="103">
        <v>2</v>
      </c>
      <c r="H95" s="91" t="s">
        <v>386</v>
      </c>
      <c r="I95" s="106" t="s">
        <v>354</v>
      </c>
      <c r="J95" s="103"/>
      <c r="K95" s="103"/>
      <c r="L95" s="103"/>
      <c r="M95" s="103"/>
      <c r="N95" s="124"/>
      <c r="O95" s="124"/>
      <c r="P95" s="27"/>
      <c r="Q95" s="103">
        <v>2</v>
      </c>
      <c r="R95" s="83"/>
      <c r="S95" s="83"/>
      <c r="T95" s="83"/>
      <c r="U95" s="13" t="s">
        <v>309</v>
      </c>
      <c r="V95" s="13" t="s">
        <v>277</v>
      </c>
    </row>
    <row r="96" spans="1:22" ht="39" customHeight="1">
      <c r="A96" s="85"/>
      <c r="B96" s="13"/>
      <c r="C96" s="20" t="s">
        <v>387</v>
      </c>
      <c r="D96" s="120">
        <v>1</v>
      </c>
      <c r="E96" s="121">
        <v>7</v>
      </c>
      <c r="F96" s="83">
        <v>32</v>
      </c>
      <c r="G96" s="83">
        <v>32</v>
      </c>
      <c r="H96" s="125" t="s">
        <v>207</v>
      </c>
      <c r="I96" s="13" t="s">
        <v>354</v>
      </c>
      <c r="J96" s="83"/>
      <c r="K96" s="83"/>
      <c r="L96" s="83"/>
      <c r="M96" s="83"/>
      <c r="N96" s="102"/>
      <c r="O96" s="102"/>
      <c r="P96" s="83"/>
      <c r="Q96" s="83"/>
      <c r="R96" s="83"/>
      <c r="S96" s="83">
        <v>32</v>
      </c>
      <c r="T96" s="83"/>
      <c r="U96" s="13" t="s">
        <v>223</v>
      </c>
      <c r="V96" s="13" t="s">
        <v>388</v>
      </c>
    </row>
    <row r="97" spans="1:22" ht="14.25">
      <c r="A97" s="112"/>
      <c r="B97" s="13"/>
      <c r="C97" s="113" t="s">
        <v>348</v>
      </c>
      <c r="D97" s="113">
        <v>8</v>
      </c>
      <c r="E97" s="114">
        <v>14</v>
      </c>
      <c r="F97" s="114">
        <v>46</v>
      </c>
      <c r="G97" s="114">
        <v>46</v>
      </c>
      <c r="H97" s="119"/>
      <c r="I97" s="134"/>
      <c r="J97" s="113"/>
      <c r="K97" s="113"/>
      <c r="L97" s="113"/>
      <c r="M97" s="113"/>
      <c r="N97" s="113"/>
      <c r="O97" s="113"/>
      <c r="P97" s="113"/>
      <c r="Q97" s="113">
        <v>14</v>
      </c>
      <c r="R97" s="113"/>
      <c r="S97" s="113">
        <v>32</v>
      </c>
      <c r="T97" s="113"/>
      <c r="U97" s="127"/>
      <c r="V97" s="127"/>
    </row>
    <row r="98" spans="1:22" ht="31.5" customHeight="1">
      <c r="A98" s="79" t="s">
        <v>389</v>
      </c>
      <c r="B98" s="79" t="s">
        <v>390</v>
      </c>
      <c r="C98" s="95" t="s">
        <v>373</v>
      </c>
      <c r="D98" s="126" t="s">
        <v>391</v>
      </c>
      <c r="E98" s="95">
        <v>1</v>
      </c>
      <c r="F98" s="95">
        <v>2</v>
      </c>
      <c r="G98" s="126" t="s">
        <v>391</v>
      </c>
      <c r="H98" s="84" t="s">
        <v>392</v>
      </c>
      <c r="I98" s="83" t="s">
        <v>272</v>
      </c>
      <c r="J98" s="83"/>
      <c r="K98" s="83"/>
      <c r="L98" s="83"/>
      <c r="M98" s="83"/>
      <c r="N98" s="102"/>
      <c r="O98" s="102"/>
      <c r="P98" s="83"/>
      <c r="Q98" s="83"/>
      <c r="R98" s="83"/>
      <c r="S98" s="83">
        <v>2</v>
      </c>
      <c r="T98" s="83"/>
      <c r="U98" s="13" t="s">
        <v>309</v>
      </c>
      <c r="V98" s="13" t="s">
        <v>288</v>
      </c>
    </row>
    <row r="99" spans="1:22" ht="29.25" customHeight="1">
      <c r="A99" s="85"/>
      <c r="B99" s="85"/>
      <c r="C99" s="83" t="s">
        <v>358</v>
      </c>
      <c r="D99" s="82" t="s">
        <v>391</v>
      </c>
      <c r="E99" s="82">
        <v>1</v>
      </c>
      <c r="F99" s="82">
        <v>2</v>
      </c>
      <c r="G99" s="82" t="s">
        <v>391</v>
      </c>
      <c r="H99" s="91" t="s">
        <v>393</v>
      </c>
      <c r="I99" s="13" t="s">
        <v>287</v>
      </c>
      <c r="J99" s="83"/>
      <c r="K99" s="83"/>
      <c r="L99" s="83"/>
      <c r="M99" s="83"/>
      <c r="N99" s="102"/>
      <c r="O99" s="102"/>
      <c r="P99" s="83">
        <v>2</v>
      </c>
      <c r="Q99" s="83"/>
      <c r="R99" s="83"/>
      <c r="S99" s="83"/>
      <c r="T99" s="83"/>
      <c r="U99" s="13" t="s">
        <v>309</v>
      </c>
      <c r="V99" s="13" t="s">
        <v>288</v>
      </c>
    </row>
    <row r="100" spans="1:22" ht="14.25">
      <c r="A100" s="85"/>
      <c r="B100" s="85"/>
      <c r="C100" s="127" t="s">
        <v>209</v>
      </c>
      <c r="D100" s="128" t="s">
        <v>391</v>
      </c>
      <c r="E100" s="128">
        <v>2</v>
      </c>
      <c r="F100" s="128">
        <v>4</v>
      </c>
      <c r="G100" s="128" t="s">
        <v>391</v>
      </c>
      <c r="H100" s="119"/>
      <c r="I100" s="113"/>
      <c r="J100" s="113"/>
      <c r="K100" s="113"/>
      <c r="L100" s="113"/>
      <c r="M100" s="113"/>
      <c r="N100" s="135"/>
      <c r="O100" s="135"/>
      <c r="P100" s="113">
        <v>2</v>
      </c>
      <c r="Q100" s="113"/>
      <c r="R100" s="113"/>
      <c r="S100" s="113">
        <v>2</v>
      </c>
      <c r="T100" s="113"/>
      <c r="U100" s="127"/>
      <c r="V100" s="127"/>
    </row>
    <row r="101" spans="1:22" ht="33.75" customHeight="1">
      <c r="A101" s="112"/>
      <c r="B101" s="112"/>
      <c r="C101" s="129" t="s">
        <v>394</v>
      </c>
      <c r="D101" s="130"/>
      <c r="E101" s="130"/>
      <c r="F101" s="130"/>
      <c r="G101" s="130"/>
      <c r="H101" s="130"/>
      <c r="I101" s="130"/>
      <c r="J101" s="130"/>
      <c r="K101" s="130"/>
      <c r="L101" s="130"/>
      <c r="M101" s="130"/>
      <c r="N101" s="130"/>
      <c r="O101" s="130"/>
      <c r="P101" s="130"/>
      <c r="Q101" s="130"/>
      <c r="R101" s="130"/>
      <c r="S101" s="130"/>
      <c r="T101" s="130"/>
      <c r="U101" s="130"/>
      <c r="V101" s="21"/>
    </row>
    <row r="102" spans="1:22" ht="14.25">
      <c r="A102" s="131" t="s">
        <v>395</v>
      </c>
      <c r="B102" s="131"/>
      <c r="C102" s="131"/>
      <c r="D102" s="131"/>
      <c r="E102" s="131"/>
      <c r="F102" s="131"/>
      <c r="G102" s="131"/>
      <c r="H102" s="131"/>
      <c r="I102" s="131"/>
      <c r="J102" s="131"/>
      <c r="K102" s="131"/>
      <c r="L102" s="131"/>
      <c r="M102" s="131"/>
      <c r="N102" s="131"/>
      <c r="O102" s="131"/>
      <c r="P102" s="131"/>
      <c r="Q102" s="131"/>
      <c r="R102" s="131"/>
      <c r="S102" s="131"/>
      <c r="T102" s="131"/>
      <c r="U102" s="131"/>
      <c r="V102" s="131"/>
    </row>
  </sheetData>
  <sheetProtection/>
  <mergeCells count="138">
    <mergeCell ref="A1:V1"/>
    <mergeCell ref="J2:T2"/>
    <mergeCell ref="J3:L3"/>
    <mergeCell ref="M3:O3"/>
    <mergeCell ref="P3:R3"/>
    <mergeCell ref="S3:T3"/>
    <mergeCell ref="C101:V101"/>
    <mergeCell ref="A102:V102"/>
    <mergeCell ref="A5:A97"/>
    <mergeCell ref="A98:A101"/>
    <mergeCell ref="B5:B67"/>
    <mergeCell ref="B68:B88"/>
    <mergeCell ref="B89:B97"/>
    <mergeCell ref="B98:B101"/>
    <mergeCell ref="C2:C4"/>
    <mergeCell ref="C5:C22"/>
    <mergeCell ref="C23:C27"/>
    <mergeCell ref="C28:C32"/>
    <mergeCell ref="C33:C35"/>
    <mergeCell ref="C36:C43"/>
    <mergeCell ref="C44:C51"/>
    <mergeCell ref="C52:C55"/>
    <mergeCell ref="C56:C66"/>
    <mergeCell ref="C68:C71"/>
    <mergeCell ref="C72:C73"/>
    <mergeCell ref="C74:C77"/>
    <mergeCell ref="C78:C79"/>
    <mergeCell ref="C80:C81"/>
    <mergeCell ref="C82:C85"/>
    <mergeCell ref="C86:C87"/>
    <mergeCell ref="C89:C91"/>
    <mergeCell ref="C92:C94"/>
    <mergeCell ref="D2:D4"/>
    <mergeCell ref="D5:D22"/>
    <mergeCell ref="D23:D27"/>
    <mergeCell ref="D28:D32"/>
    <mergeCell ref="D33:D35"/>
    <mergeCell ref="D36:D43"/>
    <mergeCell ref="D44:D51"/>
    <mergeCell ref="D52:D55"/>
    <mergeCell ref="D56:D66"/>
    <mergeCell ref="D68:D71"/>
    <mergeCell ref="D72:D73"/>
    <mergeCell ref="D74:D77"/>
    <mergeCell ref="D78:D79"/>
    <mergeCell ref="D80:D81"/>
    <mergeCell ref="D82:D85"/>
    <mergeCell ref="D86:D87"/>
    <mergeCell ref="D89:D91"/>
    <mergeCell ref="D92:D94"/>
    <mergeCell ref="E2:E4"/>
    <mergeCell ref="E5:E22"/>
    <mergeCell ref="E23:E27"/>
    <mergeCell ref="E28:E32"/>
    <mergeCell ref="E33:E35"/>
    <mergeCell ref="E36:E43"/>
    <mergeCell ref="E44:E51"/>
    <mergeCell ref="E52:E55"/>
    <mergeCell ref="E56:E66"/>
    <mergeCell ref="E68:E71"/>
    <mergeCell ref="E72:E73"/>
    <mergeCell ref="E74:E77"/>
    <mergeCell ref="E78:E79"/>
    <mergeCell ref="E80:E81"/>
    <mergeCell ref="E82:E85"/>
    <mergeCell ref="E86:E87"/>
    <mergeCell ref="E89:E91"/>
    <mergeCell ref="E92:E94"/>
    <mergeCell ref="F2:F4"/>
    <mergeCell ref="F5:F22"/>
    <mergeCell ref="F23:F27"/>
    <mergeCell ref="F28:F32"/>
    <mergeCell ref="F33:F35"/>
    <mergeCell ref="F36:F43"/>
    <mergeCell ref="F44:F51"/>
    <mergeCell ref="F52:F55"/>
    <mergeCell ref="F56:F66"/>
    <mergeCell ref="F68:F71"/>
    <mergeCell ref="F72:F73"/>
    <mergeCell ref="F74:F77"/>
    <mergeCell ref="F78:F79"/>
    <mergeCell ref="F80:F81"/>
    <mergeCell ref="F82:F85"/>
    <mergeCell ref="F86:F87"/>
    <mergeCell ref="F89:F91"/>
    <mergeCell ref="F92:F94"/>
    <mergeCell ref="G2:G4"/>
    <mergeCell ref="G5:G22"/>
    <mergeCell ref="G23:G27"/>
    <mergeCell ref="G28:G32"/>
    <mergeCell ref="G33:G35"/>
    <mergeCell ref="G36:G43"/>
    <mergeCell ref="G44:G51"/>
    <mergeCell ref="G52:G55"/>
    <mergeCell ref="G56:G66"/>
    <mergeCell ref="G68:G71"/>
    <mergeCell ref="G72:G73"/>
    <mergeCell ref="G74:G77"/>
    <mergeCell ref="G78:G79"/>
    <mergeCell ref="G80:G81"/>
    <mergeCell ref="G82:G85"/>
    <mergeCell ref="G86:G87"/>
    <mergeCell ref="G89:G91"/>
    <mergeCell ref="G92:G94"/>
    <mergeCell ref="H2:H4"/>
    <mergeCell ref="H84:H85"/>
    <mergeCell ref="I2:I4"/>
    <mergeCell ref="I84:I85"/>
    <mergeCell ref="J84:J85"/>
    <mergeCell ref="K84:K85"/>
    <mergeCell ref="L84:L85"/>
    <mergeCell ref="M84:M85"/>
    <mergeCell ref="N84:N85"/>
    <mergeCell ref="O84:O85"/>
    <mergeCell ref="P84:P85"/>
    <mergeCell ref="Q84:Q85"/>
    <mergeCell ref="R84:R85"/>
    <mergeCell ref="S84:S85"/>
    <mergeCell ref="T84:T85"/>
    <mergeCell ref="U2:U4"/>
    <mergeCell ref="U5:U22"/>
    <mergeCell ref="U23:U27"/>
    <mergeCell ref="U28:U32"/>
    <mergeCell ref="U33:U35"/>
    <mergeCell ref="U36:U43"/>
    <mergeCell ref="U44:U51"/>
    <mergeCell ref="U52:U55"/>
    <mergeCell ref="U56:U66"/>
    <mergeCell ref="U68:U71"/>
    <mergeCell ref="U72:U73"/>
    <mergeCell ref="U74:U77"/>
    <mergeCell ref="U80:U81"/>
    <mergeCell ref="U84:U85"/>
    <mergeCell ref="U89:U91"/>
    <mergeCell ref="U92:U94"/>
    <mergeCell ref="V2:V4"/>
    <mergeCell ref="V84:V85"/>
    <mergeCell ref="A2:B4"/>
  </mergeCells>
  <printOptions/>
  <pageMargins left="0.7" right="0.7"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M80"/>
  <sheetViews>
    <sheetView workbookViewId="0" topLeftCell="A1">
      <pane ySplit="4" topLeftCell="A39" activePane="bottomLeft" state="frozen"/>
      <selection pane="bottomLeft" activeCell="H6" sqref="H6:L6"/>
    </sheetView>
  </sheetViews>
  <sheetFormatPr defaultColWidth="9.00390625" defaultRowHeight="14.25"/>
  <cols>
    <col min="1" max="1" width="8.375" style="1" customWidth="1"/>
    <col min="2" max="2" width="20.625" style="1" customWidth="1"/>
    <col min="3" max="3" width="3.625" style="1" customWidth="1"/>
    <col min="4" max="4" width="4.375" style="1" customWidth="1"/>
    <col min="5" max="5" width="3.875" style="1" customWidth="1"/>
    <col min="6" max="6" width="4.00390625" style="1" customWidth="1"/>
    <col min="7" max="7" width="1.4921875" style="1" customWidth="1"/>
    <col min="8" max="8" width="8.25390625" style="1" customWidth="1"/>
    <col min="9" max="9" width="20.625" style="1" customWidth="1"/>
    <col min="10" max="11" width="3.625" style="1" customWidth="1"/>
    <col min="12" max="13" width="4.125" style="1" customWidth="1"/>
    <col min="14" max="32" width="9.00390625" style="1" bestFit="1" customWidth="1"/>
    <col min="33" max="16384" width="9.00390625" style="1" customWidth="1"/>
  </cols>
  <sheetData>
    <row r="1" spans="1:13" ht="27" customHeight="1">
      <c r="A1" s="2" t="s">
        <v>396</v>
      </c>
      <c r="B1" s="2"/>
      <c r="C1" s="2"/>
      <c r="D1" s="2"/>
      <c r="E1" s="2"/>
      <c r="F1" s="2"/>
      <c r="G1" s="2"/>
      <c r="H1" s="2"/>
      <c r="I1" s="2"/>
      <c r="J1" s="2"/>
      <c r="K1" s="2"/>
      <c r="L1" s="2"/>
      <c r="M1" s="2"/>
    </row>
    <row r="2" spans="1:13" ht="14.25" customHeight="1">
      <c r="A2" s="3" t="s">
        <v>3</v>
      </c>
      <c r="B2" s="3" t="s">
        <v>4</v>
      </c>
      <c r="C2" s="4" t="s">
        <v>257</v>
      </c>
      <c r="D2" s="3" t="s">
        <v>196</v>
      </c>
      <c r="E2" s="5" t="s">
        <v>397</v>
      </c>
      <c r="F2" s="6" t="s">
        <v>398</v>
      </c>
      <c r="G2" s="7"/>
      <c r="H2" s="8" t="s">
        <v>3</v>
      </c>
      <c r="I2" s="3" t="s">
        <v>4</v>
      </c>
      <c r="J2" s="4" t="s">
        <v>257</v>
      </c>
      <c r="K2" s="3" t="s">
        <v>196</v>
      </c>
      <c r="L2" s="5" t="s">
        <v>397</v>
      </c>
      <c r="M2" s="5" t="s">
        <v>398</v>
      </c>
    </row>
    <row r="3" spans="1:13" ht="14.25">
      <c r="A3" s="3"/>
      <c r="B3" s="3"/>
      <c r="C3" s="4"/>
      <c r="D3" s="3"/>
      <c r="E3" s="5"/>
      <c r="F3" s="6"/>
      <c r="G3" s="7"/>
      <c r="H3" s="8"/>
      <c r="I3" s="3"/>
      <c r="J3" s="4"/>
      <c r="K3" s="3"/>
      <c r="L3" s="5"/>
      <c r="M3" s="5"/>
    </row>
    <row r="4" spans="1:13" ht="14.25">
      <c r="A4" s="3"/>
      <c r="B4" s="3"/>
      <c r="C4" s="4"/>
      <c r="D4" s="3"/>
      <c r="E4" s="5"/>
      <c r="F4" s="6"/>
      <c r="G4" s="7"/>
      <c r="H4" s="8"/>
      <c r="I4" s="3"/>
      <c r="J4" s="4"/>
      <c r="K4" s="3"/>
      <c r="L4" s="5"/>
      <c r="M4" s="5"/>
    </row>
    <row r="5" spans="1:13" ht="14.25">
      <c r="A5" s="9" t="s">
        <v>399</v>
      </c>
      <c r="B5" s="9"/>
      <c r="C5" s="9"/>
      <c r="D5" s="9"/>
      <c r="E5" s="9"/>
      <c r="F5" s="10"/>
      <c r="G5" s="11"/>
      <c r="H5" s="12" t="s">
        <v>400</v>
      </c>
      <c r="I5" s="9"/>
      <c r="J5" s="9"/>
      <c r="K5" s="9"/>
      <c r="L5" s="9"/>
      <c r="M5" s="9"/>
    </row>
    <row r="6" spans="1:13" ht="15">
      <c r="A6" s="13" t="s">
        <v>24</v>
      </c>
      <c r="B6" s="14" t="s">
        <v>25</v>
      </c>
      <c r="C6" s="15">
        <v>3</v>
      </c>
      <c r="D6" s="16">
        <v>48</v>
      </c>
      <c r="E6" s="16" t="s">
        <v>245</v>
      </c>
      <c r="F6" s="17"/>
      <c r="G6" s="18"/>
      <c r="H6" s="19" t="s">
        <v>401</v>
      </c>
      <c r="I6" s="38" t="s">
        <v>402</v>
      </c>
      <c r="J6" s="39">
        <v>3</v>
      </c>
      <c r="K6" s="39">
        <v>48</v>
      </c>
      <c r="L6" s="40" t="s">
        <v>245</v>
      </c>
      <c r="M6" s="16"/>
    </row>
    <row r="7" spans="1:13" ht="14.25">
      <c r="A7" s="20" t="s">
        <v>36</v>
      </c>
      <c r="B7" s="14" t="s">
        <v>37</v>
      </c>
      <c r="C7" s="15">
        <v>0.5</v>
      </c>
      <c r="D7" s="16">
        <v>8</v>
      </c>
      <c r="E7" s="16" t="s">
        <v>245</v>
      </c>
      <c r="F7" s="17"/>
      <c r="G7" s="18"/>
      <c r="H7" s="21" t="s">
        <v>46</v>
      </c>
      <c r="I7" s="14" t="s">
        <v>47</v>
      </c>
      <c r="J7" s="22">
        <v>2.5</v>
      </c>
      <c r="K7" s="23">
        <v>40</v>
      </c>
      <c r="L7" s="16" t="s">
        <v>245</v>
      </c>
      <c r="M7" s="16"/>
    </row>
    <row r="8" spans="1:13" ht="14.25">
      <c r="A8" s="21" t="s">
        <v>44</v>
      </c>
      <c r="B8" s="14" t="s">
        <v>45</v>
      </c>
      <c r="C8" s="22">
        <v>2.5</v>
      </c>
      <c r="D8" s="23">
        <v>40</v>
      </c>
      <c r="E8" s="16" t="s">
        <v>245</v>
      </c>
      <c r="F8" s="17"/>
      <c r="G8" s="18"/>
      <c r="H8" s="21" t="s">
        <v>56</v>
      </c>
      <c r="I8" s="14" t="s">
        <v>57</v>
      </c>
      <c r="J8" s="22">
        <v>1</v>
      </c>
      <c r="K8" s="23">
        <v>36</v>
      </c>
      <c r="L8" s="16" t="s">
        <v>245</v>
      </c>
      <c r="M8" s="16"/>
    </row>
    <row r="9" spans="1:13" ht="14.25">
      <c r="A9" s="20" t="s">
        <v>54</v>
      </c>
      <c r="B9" s="14" t="s">
        <v>55</v>
      </c>
      <c r="C9" s="22">
        <v>1</v>
      </c>
      <c r="D9" s="23">
        <v>36</v>
      </c>
      <c r="E9" s="16" t="s">
        <v>245</v>
      </c>
      <c r="F9" s="17"/>
      <c r="G9" s="18"/>
      <c r="H9" s="21" t="s">
        <v>64</v>
      </c>
      <c r="I9" s="14" t="s">
        <v>65</v>
      </c>
      <c r="J9" s="22">
        <v>5.5</v>
      </c>
      <c r="K9" s="16">
        <v>88</v>
      </c>
      <c r="L9" s="16" t="s">
        <v>245</v>
      </c>
      <c r="M9" s="16"/>
    </row>
    <row r="10" spans="1:13" ht="14.25">
      <c r="A10" s="20" t="s">
        <v>62</v>
      </c>
      <c r="B10" s="14" t="s">
        <v>63</v>
      </c>
      <c r="C10" s="22">
        <v>5.5</v>
      </c>
      <c r="D10" s="16">
        <v>88</v>
      </c>
      <c r="E10" s="16" t="s">
        <v>245</v>
      </c>
      <c r="F10" s="17"/>
      <c r="G10" s="18"/>
      <c r="H10" s="21" t="s">
        <v>70</v>
      </c>
      <c r="I10" s="14" t="s">
        <v>71</v>
      </c>
      <c r="J10" s="22">
        <v>3</v>
      </c>
      <c r="K10" s="16">
        <v>48</v>
      </c>
      <c r="L10" s="16" t="s">
        <v>245</v>
      </c>
      <c r="M10" s="16"/>
    </row>
    <row r="11" spans="1:13" ht="14.25">
      <c r="A11" s="20" t="s">
        <v>74</v>
      </c>
      <c r="B11" s="14" t="s">
        <v>75</v>
      </c>
      <c r="C11" s="22">
        <v>3.5</v>
      </c>
      <c r="D11" s="16">
        <v>56</v>
      </c>
      <c r="E11" s="16" t="s">
        <v>245</v>
      </c>
      <c r="F11" s="17"/>
      <c r="G11" s="18"/>
      <c r="H11" s="21" t="s">
        <v>403</v>
      </c>
      <c r="I11" s="14" t="s">
        <v>202</v>
      </c>
      <c r="J11" s="22">
        <v>1.5</v>
      </c>
      <c r="K11" s="16">
        <v>48</v>
      </c>
      <c r="L11" s="16" t="s">
        <v>245</v>
      </c>
      <c r="M11" s="16"/>
    </row>
    <row r="12" spans="1:13" ht="14.25">
      <c r="A12" s="20" t="s">
        <v>404</v>
      </c>
      <c r="B12" s="14" t="s">
        <v>205</v>
      </c>
      <c r="C12" s="22">
        <v>0.5</v>
      </c>
      <c r="D12" s="16">
        <v>16</v>
      </c>
      <c r="E12" s="16" t="s">
        <v>245</v>
      </c>
      <c r="F12" s="17"/>
      <c r="G12" s="18"/>
      <c r="H12" s="21" t="s">
        <v>86</v>
      </c>
      <c r="I12" s="45" t="s">
        <v>87</v>
      </c>
      <c r="J12" s="23">
        <v>2</v>
      </c>
      <c r="K12" s="23">
        <v>16</v>
      </c>
      <c r="L12" s="16" t="s">
        <v>246</v>
      </c>
      <c r="M12" s="16"/>
    </row>
    <row r="13" spans="1:13" ht="14.25">
      <c r="A13" s="20" t="s">
        <v>76</v>
      </c>
      <c r="B13" s="14" t="s">
        <v>77</v>
      </c>
      <c r="C13" s="22">
        <v>3</v>
      </c>
      <c r="D13" s="16">
        <v>48</v>
      </c>
      <c r="E13" s="16" t="s">
        <v>245</v>
      </c>
      <c r="F13" s="17"/>
      <c r="G13" s="11"/>
      <c r="H13" s="20" t="s">
        <v>177</v>
      </c>
      <c r="I13" s="31" t="s">
        <v>178</v>
      </c>
      <c r="J13" s="15">
        <v>1.5</v>
      </c>
      <c r="K13" s="16">
        <v>24</v>
      </c>
      <c r="L13" s="16" t="s">
        <v>245</v>
      </c>
      <c r="M13" s="16"/>
    </row>
    <row r="14" spans="1:13" ht="14.25">
      <c r="A14" s="20" t="s">
        <v>52</v>
      </c>
      <c r="B14" s="14" t="s">
        <v>53</v>
      </c>
      <c r="C14" s="22">
        <v>2</v>
      </c>
      <c r="D14" s="16">
        <v>36</v>
      </c>
      <c r="E14" s="16" t="s">
        <v>245</v>
      </c>
      <c r="F14" s="17"/>
      <c r="G14" s="24"/>
      <c r="M14" s="16"/>
    </row>
    <row r="15" spans="1:13" ht="15" customHeight="1">
      <c r="A15" s="20" t="s">
        <v>116</v>
      </c>
      <c r="B15" s="25" t="s">
        <v>117</v>
      </c>
      <c r="C15" s="23">
        <v>1</v>
      </c>
      <c r="D15" s="23">
        <v>16</v>
      </c>
      <c r="E15" s="16" t="s">
        <v>245</v>
      </c>
      <c r="F15" s="16"/>
      <c r="G15" s="24"/>
      <c r="H15" s="26" t="s">
        <v>405</v>
      </c>
      <c r="I15" s="26"/>
      <c r="J15" s="26"/>
      <c r="K15" s="26"/>
      <c r="L15" s="26"/>
      <c r="M15" s="8"/>
    </row>
    <row r="16" spans="1:13" ht="14.25">
      <c r="A16" s="20" t="s">
        <v>83</v>
      </c>
      <c r="B16" s="14" t="s">
        <v>84</v>
      </c>
      <c r="C16" s="22">
        <v>2</v>
      </c>
      <c r="D16" s="23">
        <v>32</v>
      </c>
      <c r="E16" s="16" t="s">
        <v>246</v>
      </c>
      <c r="F16" s="17"/>
      <c r="G16" s="24"/>
      <c r="H16" s="21" t="s">
        <v>86</v>
      </c>
      <c r="I16" s="45" t="s">
        <v>87</v>
      </c>
      <c r="J16" s="23">
        <v>2</v>
      </c>
      <c r="K16" s="23">
        <v>16</v>
      </c>
      <c r="L16" s="16" t="s">
        <v>246</v>
      </c>
      <c r="M16" s="51"/>
    </row>
    <row r="17" spans="1:13" ht="14.25">
      <c r="A17" s="27"/>
      <c r="B17" s="27"/>
      <c r="C17" s="27"/>
      <c r="D17" s="27"/>
      <c r="E17" s="27"/>
      <c r="F17" s="16"/>
      <c r="G17" s="24"/>
      <c r="H17" s="21" t="s">
        <v>134</v>
      </c>
      <c r="I17" s="47" t="s">
        <v>135</v>
      </c>
      <c r="J17" s="54">
        <v>1.5</v>
      </c>
      <c r="K17" s="49">
        <v>24</v>
      </c>
      <c r="L17" s="16" t="s">
        <v>245</v>
      </c>
      <c r="M17" s="3"/>
    </row>
    <row r="18" spans="1:13" ht="14.25">
      <c r="A18" s="27"/>
      <c r="B18" s="27"/>
      <c r="C18" s="27"/>
      <c r="D18" s="27"/>
      <c r="E18" s="27"/>
      <c r="F18" s="16"/>
      <c r="G18" s="18"/>
      <c r="H18" s="27"/>
      <c r="I18" s="27"/>
      <c r="J18" s="27"/>
      <c r="K18" s="27"/>
      <c r="L18" s="27"/>
      <c r="M18" s="3"/>
    </row>
    <row r="19" spans="1:13" ht="14.25">
      <c r="A19" s="9" t="s">
        <v>406</v>
      </c>
      <c r="B19" s="9"/>
      <c r="C19" s="9"/>
      <c r="D19" s="9"/>
      <c r="E19" s="9"/>
      <c r="F19" s="10"/>
      <c r="G19" s="11"/>
      <c r="H19" s="12" t="s">
        <v>407</v>
      </c>
      <c r="I19" s="9"/>
      <c r="J19" s="9"/>
      <c r="K19" s="9"/>
      <c r="L19" s="9"/>
      <c r="M19" s="9"/>
    </row>
    <row r="20" spans="1:13" ht="22.5">
      <c r="A20" s="28" t="s">
        <v>408</v>
      </c>
      <c r="B20" s="14" t="s">
        <v>29</v>
      </c>
      <c r="C20" s="15">
        <v>5</v>
      </c>
      <c r="D20" s="16">
        <v>80</v>
      </c>
      <c r="E20" s="16" t="s">
        <v>245</v>
      </c>
      <c r="F20" s="17"/>
      <c r="G20" s="11"/>
      <c r="H20" s="21" t="s">
        <v>32</v>
      </c>
      <c r="I20" s="14" t="s">
        <v>33</v>
      </c>
      <c r="J20" s="15">
        <v>3</v>
      </c>
      <c r="K20" s="16">
        <v>48</v>
      </c>
      <c r="L20" s="16" t="s">
        <v>245</v>
      </c>
      <c r="M20" s="16"/>
    </row>
    <row r="21" spans="1:13" ht="14.25">
      <c r="A21" s="20" t="s">
        <v>38</v>
      </c>
      <c r="B21" s="14" t="s">
        <v>39</v>
      </c>
      <c r="C21" s="15">
        <v>0.5</v>
      </c>
      <c r="D21" s="16">
        <v>8</v>
      </c>
      <c r="E21" s="16" t="s">
        <v>245</v>
      </c>
      <c r="F21" s="17"/>
      <c r="G21" s="11"/>
      <c r="H21" s="21" t="s">
        <v>50</v>
      </c>
      <c r="I21" s="14" t="s">
        <v>51</v>
      </c>
      <c r="J21" s="15">
        <v>2</v>
      </c>
      <c r="K21" s="16">
        <v>32</v>
      </c>
      <c r="L21" s="16" t="s">
        <v>245</v>
      </c>
      <c r="M21" s="16"/>
    </row>
    <row r="22" spans="1:13" ht="14.25">
      <c r="A22" s="21" t="s">
        <v>48</v>
      </c>
      <c r="B22" s="14" t="s">
        <v>49</v>
      </c>
      <c r="C22" s="15">
        <v>2</v>
      </c>
      <c r="D22" s="16">
        <v>32</v>
      </c>
      <c r="E22" s="16" t="s">
        <v>245</v>
      </c>
      <c r="F22" s="17"/>
      <c r="G22" s="11"/>
      <c r="H22" s="21" t="s">
        <v>60</v>
      </c>
      <c r="I22" s="14" t="s">
        <v>61</v>
      </c>
      <c r="J22" s="22">
        <v>1</v>
      </c>
      <c r="K22" s="16">
        <v>36</v>
      </c>
      <c r="L22" s="16" t="s">
        <v>245</v>
      </c>
      <c r="M22" s="16"/>
    </row>
    <row r="23" spans="1:13" ht="14.25">
      <c r="A23" s="20" t="s">
        <v>58</v>
      </c>
      <c r="B23" s="14" t="s">
        <v>59</v>
      </c>
      <c r="C23" s="22">
        <v>1</v>
      </c>
      <c r="D23" s="23">
        <v>36</v>
      </c>
      <c r="E23" s="16" t="s">
        <v>245</v>
      </c>
      <c r="F23" s="17"/>
      <c r="G23" s="18"/>
      <c r="H23" s="21" t="s">
        <v>78</v>
      </c>
      <c r="I23" s="14" t="s">
        <v>79</v>
      </c>
      <c r="J23" s="22">
        <v>3.5</v>
      </c>
      <c r="K23" s="16">
        <v>56</v>
      </c>
      <c r="L23" s="16" t="s">
        <v>245</v>
      </c>
      <c r="M23" s="16"/>
    </row>
    <row r="24" spans="1:13" ht="14.25">
      <c r="A24" s="20" t="s">
        <v>66</v>
      </c>
      <c r="B24" s="14" t="s">
        <v>67</v>
      </c>
      <c r="C24" s="22">
        <v>2</v>
      </c>
      <c r="D24" s="16">
        <v>32</v>
      </c>
      <c r="E24" s="16" t="s">
        <v>245</v>
      </c>
      <c r="F24" s="17"/>
      <c r="G24" s="18"/>
      <c r="H24" s="21" t="s">
        <v>409</v>
      </c>
      <c r="I24" s="14" t="s">
        <v>206</v>
      </c>
      <c r="J24" s="22">
        <v>0.5</v>
      </c>
      <c r="K24" s="16">
        <v>16</v>
      </c>
      <c r="L24" s="16" t="s">
        <v>245</v>
      </c>
      <c r="M24" s="16"/>
    </row>
    <row r="25" spans="1:13" ht="14.25">
      <c r="A25" s="20" t="s">
        <v>68</v>
      </c>
      <c r="B25" s="14" t="s">
        <v>69</v>
      </c>
      <c r="C25" s="29">
        <v>3</v>
      </c>
      <c r="D25" s="16">
        <v>48</v>
      </c>
      <c r="E25" s="16" t="s">
        <v>245</v>
      </c>
      <c r="F25" s="17"/>
      <c r="G25" s="18"/>
      <c r="H25" s="21" t="s">
        <v>410</v>
      </c>
      <c r="I25" s="47" t="s">
        <v>218</v>
      </c>
      <c r="J25" s="54">
        <v>2</v>
      </c>
      <c r="K25" s="49" t="s">
        <v>213</v>
      </c>
      <c r="L25" s="16" t="s">
        <v>245</v>
      </c>
      <c r="M25" s="16"/>
    </row>
    <row r="26" spans="1:13" ht="14.25">
      <c r="A26" s="20" t="s">
        <v>72</v>
      </c>
      <c r="B26" s="14" t="s">
        <v>73</v>
      </c>
      <c r="C26" s="22">
        <v>3</v>
      </c>
      <c r="D26" s="16">
        <v>48</v>
      </c>
      <c r="E26" s="16" t="s">
        <v>245</v>
      </c>
      <c r="F26" s="17"/>
      <c r="G26" s="18"/>
      <c r="H26" s="21" t="s">
        <v>126</v>
      </c>
      <c r="I26" s="31" t="s">
        <v>127</v>
      </c>
      <c r="J26" s="23">
        <v>2</v>
      </c>
      <c r="K26" s="23">
        <v>32</v>
      </c>
      <c r="L26" s="16" t="s">
        <v>245</v>
      </c>
      <c r="M26" s="16"/>
    </row>
    <row r="27" spans="1:13" ht="14.25">
      <c r="A27" s="20" t="s">
        <v>113</v>
      </c>
      <c r="B27" s="14" t="s">
        <v>114</v>
      </c>
      <c r="C27" s="22">
        <v>3</v>
      </c>
      <c r="D27" s="16">
        <v>48</v>
      </c>
      <c r="E27" s="16" t="s">
        <v>245</v>
      </c>
      <c r="F27" s="30"/>
      <c r="G27" s="11"/>
      <c r="H27" s="28" t="s">
        <v>411</v>
      </c>
      <c r="I27" s="55" t="s">
        <v>123</v>
      </c>
      <c r="J27" s="56">
        <v>2</v>
      </c>
      <c r="K27" s="18">
        <v>32</v>
      </c>
      <c r="L27" s="55" t="s">
        <v>245</v>
      </c>
      <c r="M27" s="30"/>
    </row>
    <row r="28" spans="1:13" ht="14.25">
      <c r="A28" s="21" t="s">
        <v>412</v>
      </c>
      <c r="B28" s="31" t="s">
        <v>208</v>
      </c>
      <c r="C28" s="22">
        <v>0.5</v>
      </c>
      <c r="D28" s="23">
        <v>16</v>
      </c>
      <c r="E28" s="16" t="s">
        <v>245</v>
      </c>
      <c r="F28" s="16"/>
      <c r="G28" s="11"/>
      <c r="H28" s="20" t="s">
        <v>92</v>
      </c>
      <c r="I28" s="31" t="s">
        <v>93</v>
      </c>
      <c r="J28" s="16">
        <v>2</v>
      </c>
      <c r="K28" s="16">
        <v>32</v>
      </c>
      <c r="L28" s="16" t="s">
        <v>246</v>
      </c>
      <c r="M28" s="16"/>
    </row>
    <row r="29" spans="1:13" ht="14.25">
      <c r="A29" s="20" t="s">
        <v>90</v>
      </c>
      <c r="B29" s="14" t="s">
        <v>91</v>
      </c>
      <c r="C29" s="22">
        <v>3.5</v>
      </c>
      <c r="D29" s="16">
        <v>56</v>
      </c>
      <c r="E29" s="16" t="s">
        <v>246</v>
      </c>
      <c r="F29" s="16"/>
      <c r="G29" s="11"/>
      <c r="H29" s="20" t="s">
        <v>149</v>
      </c>
      <c r="I29" s="31" t="s">
        <v>150</v>
      </c>
      <c r="J29" s="23">
        <v>4.5</v>
      </c>
      <c r="K29" s="23">
        <v>72</v>
      </c>
      <c r="L29" s="16" t="s">
        <v>246</v>
      </c>
      <c r="M29" s="16"/>
    </row>
    <row r="30" spans="1:13" ht="14.25">
      <c r="A30" s="21" t="s">
        <v>96</v>
      </c>
      <c r="B30" s="14" t="s">
        <v>97</v>
      </c>
      <c r="C30" s="15">
        <v>4</v>
      </c>
      <c r="D30" s="16">
        <v>64</v>
      </c>
      <c r="E30" s="16" t="s">
        <v>246</v>
      </c>
      <c r="F30" s="16"/>
      <c r="G30" s="11"/>
      <c r="H30" s="20" t="s">
        <v>94</v>
      </c>
      <c r="I30" s="14" t="s">
        <v>95</v>
      </c>
      <c r="J30" s="22">
        <v>2.5</v>
      </c>
      <c r="K30" s="16">
        <v>40</v>
      </c>
      <c r="L30" s="16" t="s">
        <v>246</v>
      </c>
      <c r="M30" s="16"/>
    </row>
    <row r="31" spans="1:13" ht="14.25">
      <c r="A31" s="21" t="s">
        <v>98</v>
      </c>
      <c r="B31" s="32" t="s">
        <v>99</v>
      </c>
      <c r="C31" s="15">
        <v>2</v>
      </c>
      <c r="D31" s="33">
        <v>32</v>
      </c>
      <c r="E31" s="33" t="s">
        <v>246</v>
      </c>
      <c r="F31" s="34"/>
      <c r="G31" s="11"/>
      <c r="H31" s="28" t="s">
        <v>413</v>
      </c>
      <c r="I31" s="31" t="s">
        <v>171</v>
      </c>
      <c r="J31" s="15">
        <v>2</v>
      </c>
      <c r="K31" s="16">
        <v>32</v>
      </c>
      <c r="L31" s="16" t="s">
        <v>246</v>
      </c>
      <c r="M31" s="16"/>
    </row>
    <row r="32" spans="1:13" ht="14.25">
      <c r="A32" s="20" t="s">
        <v>88</v>
      </c>
      <c r="B32" s="14" t="s">
        <v>89</v>
      </c>
      <c r="C32" s="15">
        <v>4</v>
      </c>
      <c r="D32" s="16">
        <v>64</v>
      </c>
      <c r="E32" s="16" t="s">
        <v>246</v>
      </c>
      <c r="F32" s="34"/>
      <c r="G32" s="18"/>
      <c r="H32" s="20" t="s">
        <v>102</v>
      </c>
      <c r="I32" s="31" t="s">
        <v>103</v>
      </c>
      <c r="J32" s="15">
        <v>2</v>
      </c>
      <c r="K32" s="16">
        <v>32</v>
      </c>
      <c r="L32" s="16" t="s">
        <v>246</v>
      </c>
      <c r="M32" s="16"/>
    </row>
    <row r="33" spans="1:13" ht="14.25">
      <c r="A33" s="21" t="s">
        <v>100</v>
      </c>
      <c r="B33" s="14" t="s">
        <v>101</v>
      </c>
      <c r="C33" s="15">
        <v>2</v>
      </c>
      <c r="D33" s="15">
        <v>32</v>
      </c>
      <c r="E33" s="15" t="s">
        <v>246</v>
      </c>
      <c r="F33" s="34"/>
      <c r="G33" s="18"/>
      <c r="H33" s="20" t="s">
        <v>104</v>
      </c>
      <c r="I33" s="31" t="s">
        <v>105</v>
      </c>
      <c r="J33" s="15">
        <v>2</v>
      </c>
      <c r="K33" s="16">
        <v>32</v>
      </c>
      <c r="L33" s="16" t="s">
        <v>246</v>
      </c>
      <c r="M33" s="16"/>
    </row>
    <row r="34" spans="1:13" ht="14.25">
      <c r="A34" s="35" t="s">
        <v>80</v>
      </c>
      <c r="B34" s="14" t="s">
        <v>81</v>
      </c>
      <c r="C34" s="36">
        <v>2.5</v>
      </c>
      <c r="D34" s="30">
        <v>40</v>
      </c>
      <c r="E34" s="30" t="s">
        <v>245</v>
      </c>
      <c r="F34" s="34"/>
      <c r="G34" s="18"/>
      <c r="H34" s="20"/>
      <c r="I34" s="57"/>
      <c r="J34" s="58"/>
      <c r="K34" s="59"/>
      <c r="L34" s="59"/>
      <c r="M34" s="60"/>
    </row>
    <row r="35" spans="1:13" ht="23.25">
      <c r="A35" s="37" t="s">
        <v>30</v>
      </c>
      <c r="B35" s="38" t="s">
        <v>31</v>
      </c>
      <c r="C35" s="39">
        <v>3</v>
      </c>
      <c r="D35" s="39">
        <v>48</v>
      </c>
      <c r="E35" s="40" t="s">
        <v>245</v>
      </c>
      <c r="F35" s="27"/>
      <c r="G35" s="18"/>
      <c r="H35" s="26" t="s">
        <v>414</v>
      </c>
      <c r="I35" s="26"/>
      <c r="J35" s="26"/>
      <c r="K35" s="26"/>
      <c r="L35" s="26"/>
      <c r="M35" s="8"/>
    </row>
    <row r="36" spans="1:13" ht="14.25">
      <c r="A36" s="27"/>
      <c r="B36" s="27"/>
      <c r="C36" s="27"/>
      <c r="D36" s="27"/>
      <c r="E36" s="27"/>
      <c r="F36" s="41"/>
      <c r="G36" s="18"/>
      <c r="H36" s="20" t="s">
        <v>415</v>
      </c>
      <c r="I36" s="61" t="s">
        <v>217</v>
      </c>
      <c r="J36" s="23">
        <v>2</v>
      </c>
      <c r="K36" s="62" t="s">
        <v>213</v>
      </c>
      <c r="L36" s="16" t="s">
        <v>245</v>
      </c>
      <c r="M36" s="30"/>
    </row>
    <row r="37" spans="1:13" ht="14.25">
      <c r="A37" s="27"/>
      <c r="B37" s="42"/>
      <c r="C37" s="15"/>
      <c r="D37" s="33"/>
      <c r="E37" s="42"/>
      <c r="F37" s="41"/>
      <c r="G37" s="11"/>
      <c r="H37" s="43"/>
      <c r="I37" s="63"/>
      <c r="J37" s="64"/>
      <c r="K37" s="65"/>
      <c r="L37" s="66"/>
      <c r="M37" s="30"/>
    </row>
    <row r="38" spans="1:13" ht="14.25">
      <c r="A38" s="9" t="s">
        <v>416</v>
      </c>
      <c r="B38" s="9"/>
      <c r="C38" s="9"/>
      <c r="D38" s="9"/>
      <c r="E38" s="9"/>
      <c r="F38" s="10"/>
      <c r="G38" s="18"/>
      <c r="H38" s="12" t="s">
        <v>417</v>
      </c>
      <c r="I38" s="9"/>
      <c r="J38" s="9"/>
      <c r="K38" s="9"/>
      <c r="L38" s="9"/>
      <c r="M38" s="9"/>
    </row>
    <row r="39" spans="1:13" ht="14.25">
      <c r="A39" s="44" t="s">
        <v>40</v>
      </c>
      <c r="B39" s="14" t="s">
        <v>41</v>
      </c>
      <c r="C39" s="15">
        <v>0.5</v>
      </c>
      <c r="D39" s="16">
        <v>8</v>
      </c>
      <c r="E39" s="16" t="s">
        <v>245</v>
      </c>
      <c r="G39" s="18"/>
      <c r="H39" s="44" t="s">
        <v>42</v>
      </c>
      <c r="I39" s="14" t="s">
        <v>43</v>
      </c>
      <c r="J39" s="15">
        <v>0.5</v>
      </c>
      <c r="K39" s="16">
        <v>8</v>
      </c>
      <c r="L39" s="16" t="s">
        <v>245</v>
      </c>
      <c r="M39" s="16"/>
    </row>
    <row r="40" spans="1:13" ht="14.25">
      <c r="A40" s="44" t="s">
        <v>119</v>
      </c>
      <c r="B40" s="45" t="s">
        <v>120</v>
      </c>
      <c r="C40" s="23">
        <v>4</v>
      </c>
      <c r="D40" s="23">
        <v>64</v>
      </c>
      <c r="E40" s="16" t="s">
        <v>245</v>
      </c>
      <c r="F40" s="16"/>
      <c r="G40" s="18"/>
      <c r="H40" s="44" t="s">
        <v>124</v>
      </c>
      <c r="I40" s="67" t="s">
        <v>125</v>
      </c>
      <c r="J40" s="68">
        <v>3</v>
      </c>
      <c r="K40" s="68">
        <v>40</v>
      </c>
      <c r="L40" s="30" t="s">
        <v>245</v>
      </c>
      <c r="M40" s="30"/>
    </row>
    <row r="41" spans="1:13" ht="14.25">
      <c r="A41" s="44" t="s">
        <v>121</v>
      </c>
      <c r="B41" s="45" t="s">
        <v>122</v>
      </c>
      <c r="C41" s="23">
        <v>3.5</v>
      </c>
      <c r="D41" s="23">
        <v>56</v>
      </c>
      <c r="E41" s="16" t="s">
        <v>245</v>
      </c>
      <c r="F41" s="16"/>
      <c r="G41" s="46"/>
      <c r="H41" s="44" t="s">
        <v>156</v>
      </c>
      <c r="I41" s="31" t="s">
        <v>157</v>
      </c>
      <c r="J41" s="16">
        <v>2.5</v>
      </c>
      <c r="K41" s="16">
        <v>40</v>
      </c>
      <c r="L41" s="16" t="s">
        <v>245</v>
      </c>
      <c r="M41" s="16"/>
    </row>
    <row r="42" spans="1:13" ht="22.5">
      <c r="A42" s="44" t="s">
        <v>128</v>
      </c>
      <c r="B42" s="45" t="s">
        <v>129</v>
      </c>
      <c r="C42" s="23">
        <v>3.5</v>
      </c>
      <c r="D42" s="23">
        <v>56</v>
      </c>
      <c r="E42" s="16" t="s">
        <v>245</v>
      </c>
      <c r="F42" s="16"/>
      <c r="G42" s="46"/>
      <c r="H42" s="44" t="s">
        <v>162</v>
      </c>
      <c r="I42" s="69" t="s">
        <v>418</v>
      </c>
      <c r="J42" s="70">
        <v>2</v>
      </c>
      <c r="K42" s="71">
        <v>32</v>
      </c>
      <c r="L42" s="72" t="s">
        <v>245</v>
      </c>
      <c r="M42" s="16"/>
    </row>
    <row r="43" spans="1:13" ht="14.25">
      <c r="A43" s="44" t="s">
        <v>130</v>
      </c>
      <c r="B43" s="45" t="s">
        <v>131</v>
      </c>
      <c r="C43" s="23">
        <v>3.5</v>
      </c>
      <c r="D43" s="23">
        <v>56</v>
      </c>
      <c r="E43" s="16" t="s">
        <v>245</v>
      </c>
      <c r="F43" s="16"/>
      <c r="G43" s="46"/>
      <c r="H43" s="44" t="s">
        <v>158</v>
      </c>
      <c r="I43" s="31" t="s">
        <v>159</v>
      </c>
      <c r="J43" s="16">
        <v>2</v>
      </c>
      <c r="K43" s="16">
        <v>32</v>
      </c>
      <c r="L43" s="16" t="s">
        <v>245</v>
      </c>
      <c r="M43" s="16"/>
    </row>
    <row r="44" spans="1:13" ht="14.25">
      <c r="A44" s="44" t="s">
        <v>132</v>
      </c>
      <c r="B44" s="45" t="s">
        <v>133</v>
      </c>
      <c r="C44" s="23">
        <v>2.5</v>
      </c>
      <c r="D44" s="23">
        <v>40</v>
      </c>
      <c r="E44" s="16" t="s">
        <v>245</v>
      </c>
      <c r="F44" s="16"/>
      <c r="G44" s="46"/>
      <c r="H44" s="44" t="s">
        <v>160</v>
      </c>
      <c r="I44" s="31" t="s">
        <v>161</v>
      </c>
      <c r="J44" s="16">
        <v>2</v>
      </c>
      <c r="K44" s="16">
        <v>32</v>
      </c>
      <c r="L44" s="16" t="s">
        <v>245</v>
      </c>
      <c r="M44" s="16"/>
    </row>
    <row r="45" spans="1:13" ht="14.25">
      <c r="A45" s="44" t="s">
        <v>419</v>
      </c>
      <c r="B45" s="47" t="s">
        <v>212</v>
      </c>
      <c r="C45" s="48" t="s">
        <v>420</v>
      </c>
      <c r="D45" s="49" t="s">
        <v>213</v>
      </c>
      <c r="E45" s="16" t="s">
        <v>245</v>
      </c>
      <c r="F45" s="16"/>
      <c r="G45" s="46"/>
      <c r="H45" s="44" t="s">
        <v>181</v>
      </c>
      <c r="I45" s="31" t="s">
        <v>182</v>
      </c>
      <c r="J45" s="16">
        <v>2</v>
      </c>
      <c r="K45" s="16">
        <v>32</v>
      </c>
      <c r="L45" s="16" t="s">
        <v>245</v>
      </c>
      <c r="M45" s="16"/>
    </row>
    <row r="46" spans="1:13" ht="14.25">
      <c r="A46" s="44" t="s">
        <v>136</v>
      </c>
      <c r="B46" s="45" t="s">
        <v>137</v>
      </c>
      <c r="C46" s="23">
        <v>2</v>
      </c>
      <c r="D46" s="23">
        <v>32</v>
      </c>
      <c r="E46" s="16" t="s">
        <v>246</v>
      </c>
      <c r="F46" s="16"/>
      <c r="G46" s="46"/>
      <c r="H46" s="44" t="s">
        <v>152</v>
      </c>
      <c r="I46" s="31" t="s">
        <v>153</v>
      </c>
      <c r="J46" s="16">
        <v>3</v>
      </c>
      <c r="K46" s="16">
        <v>48</v>
      </c>
      <c r="L46" s="16" t="s">
        <v>245</v>
      </c>
      <c r="M46" s="16"/>
    </row>
    <row r="47" spans="1:13" ht="14.25">
      <c r="A47" s="44" t="s">
        <v>186</v>
      </c>
      <c r="B47" s="25" t="s">
        <v>187</v>
      </c>
      <c r="C47" s="16">
        <v>2.5</v>
      </c>
      <c r="D47" s="16">
        <v>40</v>
      </c>
      <c r="E47" s="16" t="s">
        <v>246</v>
      </c>
      <c r="F47" s="16"/>
      <c r="G47" s="46"/>
      <c r="H47" s="44" t="s">
        <v>141</v>
      </c>
      <c r="I47" s="31" t="s">
        <v>142</v>
      </c>
      <c r="J47" s="23">
        <v>2</v>
      </c>
      <c r="K47" s="23">
        <v>32</v>
      </c>
      <c r="L47" s="16" t="s">
        <v>246</v>
      </c>
      <c r="M47" s="16"/>
    </row>
    <row r="48" spans="1:13" ht="14.25">
      <c r="A48" s="20"/>
      <c r="B48" s="31"/>
      <c r="C48" s="16"/>
      <c r="D48" s="16"/>
      <c r="E48" s="16"/>
      <c r="F48" s="16"/>
      <c r="G48" s="46"/>
      <c r="H48" s="44" t="s">
        <v>147</v>
      </c>
      <c r="I48" s="73" t="s">
        <v>148</v>
      </c>
      <c r="J48" s="23">
        <v>2</v>
      </c>
      <c r="K48" s="23">
        <v>32</v>
      </c>
      <c r="L48" s="16" t="s">
        <v>246</v>
      </c>
      <c r="M48" s="16"/>
    </row>
    <row r="49" spans="1:13" ht="14.25">
      <c r="A49" s="20"/>
      <c r="B49" s="31"/>
      <c r="C49" s="16"/>
      <c r="D49" s="16"/>
      <c r="E49" s="16"/>
      <c r="F49" s="16"/>
      <c r="G49" s="46"/>
      <c r="H49" s="44" t="s">
        <v>139</v>
      </c>
      <c r="I49" s="31" t="s">
        <v>140</v>
      </c>
      <c r="J49" s="23">
        <v>2</v>
      </c>
      <c r="K49" s="23">
        <v>32</v>
      </c>
      <c r="L49" s="16" t="s">
        <v>246</v>
      </c>
      <c r="M49" s="16"/>
    </row>
    <row r="50" spans="1:13" ht="14.25">
      <c r="A50" s="27"/>
      <c r="B50" s="27"/>
      <c r="C50" s="27"/>
      <c r="D50" s="27"/>
      <c r="E50" s="27"/>
      <c r="F50" s="16"/>
      <c r="G50" s="46"/>
      <c r="H50" s="44" t="s">
        <v>143</v>
      </c>
      <c r="I50" s="31" t="s">
        <v>144</v>
      </c>
      <c r="J50" s="23">
        <v>2</v>
      </c>
      <c r="K50" s="23">
        <v>32</v>
      </c>
      <c r="L50" s="16" t="s">
        <v>246</v>
      </c>
      <c r="M50" s="16"/>
    </row>
    <row r="51" spans="1:13" ht="14.25">
      <c r="A51" s="27"/>
      <c r="B51" s="27"/>
      <c r="C51" s="27"/>
      <c r="D51" s="27"/>
      <c r="E51" s="27"/>
      <c r="F51" s="16"/>
      <c r="G51" s="46"/>
      <c r="H51" s="44" t="s">
        <v>169</v>
      </c>
      <c r="I51" s="73" t="s">
        <v>170</v>
      </c>
      <c r="J51" s="16">
        <v>2.5</v>
      </c>
      <c r="K51" s="16">
        <v>40</v>
      </c>
      <c r="L51" s="16" t="s">
        <v>246</v>
      </c>
      <c r="M51" s="16"/>
    </row>
    <row r="52" spans="1:13" ht="14.25">
      <c r="A52" s="9"/>
      <c r="B52" s="9"/>
      <c r="C52" s="9"/>
      <c r="D52" s="9"/>
      <c r="E52" s="9"/>
      <c r="F52" s="9"/>
      <c r="G52" s="46"/>
      <c r="H52" s="3" t="s">
        <v>421</v>
      </c>
      <c r="I52" s="3"/>
      <c r="J52" s="3"/>
      <c r="K52" s="3"/>
      <c r="L52" s="3"/>
      <c r="M52" s="3"/>
    </row>
    <row r="53" spans="1:13" ht="14.25">
      <c r="A53" s="9"/>
      <c r="B53" s="9"/>
      <c r="C53" s="9"/>
      <c r="D53" s="9"/>
      <c r="E53" s="9"/>
      <c r="F53" s="9"/>
      <c r="G53" s="46"/>
      <c r="H53" s="44" t="s">
        <v>183</v>
      </c>
      <c r="I53" s="25" t="s">
        <v>184</v>
      </c>
      <c r="J53" s="16">
        <v>1</v>
      </c>
      <c r="K53" s="16">
        <v>18</v>
      </c>
      <c r="L53" s="16" t="s">
        <v>246</v>
      </c>
      <c r="M53" s="51"/>
    </row>
    <row r="54" spans="1:13" ht="14.25">
      <c r="A54" s="9"/>
      <c r="B54" s="9"/>
      <c r="C54" s="9"/>
      <c r="D54" s="9"/>
      <c r="E54" s="9"/>
      <c r="F54" s="9"/>
      <c r="G54" s="46"/>
      <c r="H54" s="44" t="s">
        <v>422</v>
      </c>
      <c r="I54" s="31" t="s">
        <v>222</v>
      </c>
      <c r="J54" s="15">
        <v>2</v>
      </c>
      <c r="K54" s="16" t="s">
        <v>213</v>
      </c>
      <c r="L54" s="16" t="s">
        <v>245</v>
      </c>
      <c r="M54" s="51"/>
    </row>
    <row r="55" spans="1:13" ht="14.25">
      <c r="A55" s="9" t="s">
        <v>423</v>
      </c>
      <c r="B55" s="9"/>
      <c r="C55" s="9"/>
      <c r="D55" s="9"/>
      <c r="E55" s="9"/>
      <c r="F55" s="9"/>
      <c r="G55" s="46"/>
      <c r="H55" s="9" t="s">
        <v>424</v>
      </c>
      <c r="I55" s="9"/>
      <c r="J55" s="9"/>
      <c r="K55" s="9"/>
      <c r="L55" s="9"/>
      <c r="M55" s="9"/>
    </row>
    <row r="56" spans="1:13" ht="14.25">
      <c r="A56" s="44" t="s">
        <v>425</v>
      </c>
      <c r="B56" s="47" t="s">
        <v>214</v>
      </c>
      <c r="C56" s="48" t="s">
        <v>426</v>
      </c>
      <c r="D56" s="49" t="s">
        <v>215</v>
      </c>
      <c r="E56" s="16" t="s">
        <v>245</v>
      </c>
      <c r="F56" s="27"/>
      <c r="G56" s="46"/>
      <c r="H56" s="44" t="s">
        <v>427</v>
      </c>
      <c r="I56" s="47" t="s">
        <v>216</v>
      </c>
      <c r="J56" s="48" t="s">
        <v>428</v>
      </c>
      <c r="K56" s="49" t="s">
        <v>213</v>
      </c>
      <c r="L56" s="16" t="s">
        <v>245</v>
      </c>
      <c r="M56" s="51"/>
    </row>
    <row r="57" spans="1:13" ht="14.25">
      <c r="A57" s="44" t="s">
        <v>429</v>
      </c>
      <c r="B57" s="47" t="s">
        <v>221</v>
      </c>
      <c r="C57" s="50">
        <v>2</v>
      </c>
      <c r="D57" s="49" t="s">
        <v>213</v>
      </c>
      <c r="E57" s="16" t="s">
        <v>245</v>
      </c>
      <c r="F57" s="27"/>
      <c r="H57" s="44" t="s">
        <v>430</v>
      </c>
      <c r="I57" s="47" t="s">
        <v>431</v>
      </c>
      <c r="J57" s="50">
        <v>13</v>
      </c>
      <c r="K57" s="49" t="s">
        <v>220</v>
      </c>
      <c r="L57" s="16" t="s">
        <v>245</v>
      </c>
      <c r="M57" s="51"/>
    </row>
    <row r="58" spans="1:13" ht="14.25">
      <c r="A58" s="44" t="s">
        <v>432</v>
      </c>
      <c r="B58" s="31" t="s">
        <v>207</v>
      </c>
      <c r="C58" s="15">
        <v>1</v>
      </c>
      <c r="D58" s="16">
        <v>32</v>
      </c>
      <c r="E58" s="16" t="s">
        <v>245</v>
      </c>
      <c r="F58" s="27"/>
      <c r="H58" s="51"/>
      <c r="I58" s="31"/>
      <c r="J58" s="15"/>
      <c r="K58" s="16"/>
      <c r="L58" s="16"/>
      <c r="M58" s="51"/>
    </row>
    <row r="59" spans="1:13" ht="14.25">
      <c r="A59" s="44" t="s">
        <v>167</v>
      </c>
      <c r="B59" s="31" t="s">
        <v>168</v>
      </c>
      <c r="C59" s="15">
        <v>1</v>
      </c>
      <c r="D59" s="16">
        <v>16</v>
      </c>
      <c r="E59" s="16" t="s">
        <v>246</v>
      </c>
      <c r="F59" s="27"/>
      <c r="H59" s="51"/>
      <c r="I59" s="31"/>
      <c r="J59" s="15"/>
      <c r="K59" s="16"/>
      <c r="L59" s="16"/>
      <c r="M59" s="51"/>
    </row>
    <row r="60" spans="1:13" ht="14.25">
      <c r="A60" s="44" t="s">
        <v>164</v>
      </c>
      <c r="B60" s="31" t="s">
        <v>165</v>
      </c>
      <c r="C60" s="16">
        <v>2</v>
      </c>
      <c r="D60" s="16">
        <v>32</v>
      </c>
      <c r="E60" s="16" t="s">
        <v>246</v>
      </c>
      <c r="F60" s="16"/>
      <c r="H60" s="51"/>
      <c r="I60" s="31"/>
      <c r="J60" s="15"/>
      <c r="K60" s="16"/>
      <c r="L60" s="16"/>
      <c r="M60" s="51"/>
    </row>
    <row r="61" spans="1:13" ht="14.25">
      <c r="A61" s="44" t="s">
        <v>172</v>
      </c>
      <c r="B61" s="31" t="s">
        <v>173</v>
      </c>
      <c r="C61" s="16">
        <v>2</v>
      </c>
      <c r="D61" s="16">
        <v>32</v>
      </c>
      <c r="E61" s="16" t="s">
        <v>246</v>
      </c>
      <c r="F61" s="16"/>
      <c r="H61" s="51"/>
      <c r="I61" s="31"/>
      <c r="J61" s="15"/>
      <c r="K61" s="16"/>
      <c r="L61" s="16"/>
      <c r="M61" s="51"/>
    </row>
    <row r="62" spans="1:13" ht="14.25">
      <c r="A62" s="44" t="s">
        <v>145</v>
      </c>
      <c r="B62" s="31" t="s">
        <v>146</v>
      </c>
      <c r="C62" s="15">
        <v>2.5</v>
      </c>
      <c r="D62" s="16">
        <v>40</v>
      </c>
      <c r="E62" s="16" t="s">
        <v>246</v>
      </c>
      <c r="F62" s="30"/>
      <c r="H62" s="51"/>
      <c r="I62" s="31"/>
      <c r="J62" s="15"/>
      <c r="K62" s="16"/>
      <c r="L62" s="16"/>
      <c r="M62" s="51"/>
    </row>
    <row r="63" spans="6:13" ht="14.25">
      <c r="F63" s="52"/>
      <c r="H63" s="53"/>
      <c r="I63" s="74"/>
      <c r="J63" s="75"/>
      <c r="K63" s="46"/>
      <c r="L63" s="46"/>
      <c r="M63" s="53"/>
    </row>
    <row r="64" spans="6:13" ht="14.25">
      <c r="F64" s="46"/>
      <c r="H64" s="53"/>
      <c r="I64" s="74"/>
      <c r="J64" s="75"/>
      <c r="K64" s="46"/>
      <c r="L64" s="46"/>
      <c r="M64" s="53"/>
    </row>
    <row r="65" spans="6:13" ht="14.25">
      <c r="F65" s="46"/>
      <c r="H65" s="53"/>
      <c r="I65" s="74"/>
      <c r="J65" s="75"/>
      <c r="K65" s="46"/>
      <c r="L65" s="46"/>
      <c r="M65" s="53"/>
    </row>
    <row r="66" spans="6:13" ht="14.25">
      <c r="F66" s="46"/>
      <c r="H66" s="53"/>
      <c r="I66" s="74"/>
      <c r="J66" s="75"/>
      <c r="K66" s="46"/>
      <c r="L66" s="46"/>
      <c r="M66" s="53"/>
    </row>
    <row r="67" spans="1:12" ht="14.25">
      <c r="A67" s="46"/>
      <c r="B67" s="74"/>
      <c r="C67" s="75"/>
      <c r="D67" s="46"/>
      <c r="E67" s="46"/>
      <c r="F67" s="46"/>
      <c r="H67" s="53"/>
      <c r="I67" s="74"/>
      <c r="J67" s="53"/>
      <c r="K67" s="53"/>
      <c r="L67" s="46"/>
    </row>
    <row r="68" spans="2:12" ht="14.25">
      <c r="B68" s="74"/>
      <c r="C68" s="75"/>
      <c r="D68" s="46"/>
      <c r="E68" s="46"/>
      <c r="F68" s="46"/>
      <c r="H68" s="53"/>
      <c r="I68" s="74"/>
      <c r="J68" s="53"/>
      <c r="K68" s="53"/>
      <c r="L68" s="46"/>
    </row>
    <row r="69" spans="2:12" ht="14.25">
      <c r="B69" s="74"/>
      <c r="C69" s="75"/>
      <c r="D69" s="46"/>
      <c r="E69" s="46"/>
      <c r="F69" s="46"/>
      <c r="H69" s="53"/>
      <c r="I69" s="53"/>
      <c r="J69" s="53"/>
      <c r="K69" s="53"/>
      <c r="L69" s="46"/>
    </row>
    <row r="70" spans="2:12" ht="14.25">
      <c r="B70" s="74"/>
      <c r="C70" s="75"/>
      <c r="D70" s="46"/>
      <c r="E70" s="46"/>
      <c r="F70" s="46"/>
      <c r="H70" s="53"/>
      <c r="I70" s="53"/>
      <c r="J70" s="53"/>
      <c r="K70" s="53"/>
      <c r="L70" s="46"/>
    </row>
    <row r="71" spans="2:12" ht="14.25">
      <c r="B71" s="74"/>
      <c r="C71" s="75"/>
      <c r="D71" s="46"/>
      <c r="E71" s="46"/>
      <c r="F71" s="46"/>
      <c r="H71" s="53"/>
      <c r="I71" s="53"/>
      <c r="J71" s="53"/>
      <c r="K71" s="53"/>
      <c r="L71" s="46"/>
    </row>
    <row r="72" spans="2:12" ht="14.25">
      <c r="B72" s="74"/>
      <c r="C72" s="75"/>
      <c r="D72" s="46"/>
      <c r="E72" s="46"/>
      <c r="F72" s="46"/>
      <c r="H72" s="53"/>
      <c r="I72" s="53"/>
      <c r="J72" s="53"/>
      <c r="K72" s="53"/>
      <c r="L72" s="46"/>
    </row>
    <row r="73" spans="2:12" ht="14.25">
      <c r="B73" s="74"/>
      <c r="C73" s="75"/>
      <c r="D73" s="46"/>
      <c r="E73" s="46"/>
      <c r="F73" s="46"/>
      <c r="H73" s="53"/>
      <c r="I73" s="53"/>
      <c r="J73" s="53"/>
      <c r="K73" s="53"/>
      <c r="L73" s="46"/>
    </row>
    <row r="74" spans="2:12" ht="14.25">
      <c r="B74" s="74"/>
      <c r="C74" s="75"/>
      <c r="D74" s="46"/>
      <c r="E74" s="46"/>
      <c r="F74" s="46"/>
      <c r="H74" s="53"/>
      <c r="I74" s="53"/>
      <c r="J74" s="53"/>
      <c r="K74" s="53"/>
      <c r="L74" s="46"/>
    </row>
    <row r="75" spans="2:12" ht="14.25">
      <c r="B75" s="74"/>
      <c r="C75" s="75"/>
      <c r="D75" s="46"/>
      <c r="E75" s="46"/>
      <c r="F75" s="46"/>
      <c r="H75" s="53"/>
      <c r="I75" s="53"/>
      <c r="J75" s="53"/>
      <c r="K75" s="53"/>
      <c r="L75" s="46"/>
    </row>
    <row r="76" spans="2:12" ht="14.25">
      <c r="B76" s="74"/>
      <c r="C76" s="75"/>
      <c r="D76" s="46"/>
      <c r="E76" s="46"/>
      <c r="F76" s="46"/>
      <c r="H76" s="53"/>
      <c r="I76" s="53"/>
      <c r="J76" s="53"/>
      <c r="K76" s="53"/>
      <c r="L76" s="46"/>
    </row>
    <row r="77" spans="2:12" ht="14.25">
      <c r="B77" s="74"/>
      <c r="C77" s="75"/>
      <c r="D77" s="46"/>
      <c r="E77" s="46"/>
      <c r="F77" s="46"/>
      <c r="H77" s="53"/>
      <c r="I77" s="53"/>
      <c r="J77" s="53"/>
      <c r="K77" s="53"/>
      <c r="L77" s="46"/>
    </row>
    <row r="78" spans="2:12" ht="14.25">
      <c r="B78" s="74"/>
      <c r="C78" s="75"/>
      <c r="D78" s="46"/>
      <c r="E78" s="46"/>
      <c r="F78" s="46"/>
      <c r="H78" s="53"/>
      <c r="I78" s="53"/>
      <c r="J78" s="53"/>
      <c r="K78" s="53"/>
      <c r="L78" s="46"/>
    </row>
    <row r="79" spans="2:12" ht="14.25">
      <c r="B79" s="74"/>
      <c r="C79" s="75"/>
      <c r="D79" s="46"/>
      <c r="E79" s="46"/>
      <c r="F79" s="46"/>
      <c r="H79" s="53"/>
      <c r="I79" s="53"/>
      <c r="J79" s="53"/>
      <c r="K79" s="53"/>
      <c r="L79" s="46"/>
    </row>
    <row r="80" spans="2:6" ht="14.25">
      <c r="B80" s="74"/>
      <c r="C80" s="75"/>
      <c r="D80" s="46"/>
      <c r="E80" s="46"/>
      <c r="F80" s="46"/>
    </row>
  </sheetData>
  <sheetProtection/>
  <mergeCells count="24">
    <mergeCell ref="A1:M1"/>
    <mergeCell ref="A5:F5"/>
    <mergeCell ref="H5:M5"/>
    <mergeCell ref="H15:M15"/>
    <mergeCell ref="A19:F19"/>
    <mergeCell ref="H19:M19"/>
    <mergeCell ref="H35:M35"/>
    <mergeCell ref="A38:F38"/>
    <mergeCell ref="H38:M38"/>
    <mergeCell ref="H52:M52"/>
    <mergeCell ref="A55:F55"/>
    <mergeCell ref="H55:M55"/>
    <mergeCell ref="A2:A4"/>
    <mergeCell ref="B2:B4"/>
    <mergeCell ref="C2:C4"/>
    <mergeCell ref="D2:D4"/>
    <mergeCell ref="E2:E4"/>
    <mergeCell ref="F2:F4"/>
    <mergeCell ref="H2:H4"/>
    <mergeCell ref="I2:I4"/>
    <mergeCell ref="J2:J4"/>
    <mergeCell ref="K2:K4"/>
    <mergeCell ref="L2:L4"/>
    <mergeCell ref="M2:M4"/>
  </mergeCells>
  <printOptions horizontalCentered="1"/>
  <pageMargins left="0.15748031496062992" right="0.15748031496062992" top="0.5905511811023623" bottom="0.5511811023622047" header="0.35433070866141736"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yangyuan</cp:lastModifiedBy>
  <cp:lastPrinted>2022-07-13T02:48:03Z</cp:lastPrinted>
  <dcterms:created xsi:type="dcterms:W3CDTF">2004-03-18T06:21:58Z</dcterms:created>
  <dcterms:modified xsi:type="dcterms:W3CDTF">2023-06-07T03:24:41Z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7DD446D823264A53BF79F9D65D44D50B</vt:lpwstr>
  </property>
</Properties>
</file>